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216" activeTab="0"/>
  </bookViews>
  <sheets>
    <sheet name="Combined Data" sheetId="14" r:id="rId1"/>
    <sheet name="&lt;5K" sheetId="1" r:id="rId2"/>
    <sheet name="5K to 10K" sheetId="9" r:id="rId3"/>
    <sheet name="10K to 25K" sheetId="10" r:id="rId4"/>
    <sheet name="25K to 40K" sheetId="11" r:id="rId5"/>
    <sheet name="40K to 75K" sheetId="12" r:id="rId6"/>
    <sheet name="&gt;75K" sheetId="13" r:id="rId7"/>
    <sheet name="Sheet2" sheetId="8" r:id="rId8"/>
  </sheets>
  <definedNames>
    <definedName name="_xlnm.Print_Area" localSheetId="1">'&lt;5K'!$A$1:$U$52</definedName>
  </definedNames>
  <calcPr calcId="162913"/>
</workbook>
</file>

<file path=xl/sharedStrings.xml><?xml version="1.0" encoding="utf-8"?>
<sst xmlns="http://schemas.openxmlformats.org/spreadsheetml/2006/main" count="2412" uniqueCount="422">
  <si>
    <t>2010 Pop</t>
  </si>
  <si>
    <t>Mayor</t>
  </si>
  <si>
    <t>Council Member</t>
  </si>
  <si>
    <t>Allen Park</t>
  </si>
  <si>
    <t>Battle Creek</t>
  </si>
  <si>
    <t>Dearborn Heights</t>
  </si>
  <si>
    <t>Eastpointe</t>
  </si>
  <si>
    <t>Garden City</t>
  </si>
  <si>
    <t>Jackson</t>
  </si>
  <si>
    <t>Kentwood</t>
  </si>
  <si>
    <t>Madison Heights</t>
  </si>
  <si>
    <t>Marquette</t>
  </si>
  <si>
    <t>Muskegon</t>
  </si>
  <si>
    <t>Novi</t>
  </si>
  <si>
    <t>Oak Park</t>
  </si>
  <si>
    <t>Pontiac</t>
  </si>
  <si>
    <t>Portage</t>
  </si>
  <si>
    <t>Port Huron</t>
  </si>
  <si>
    <t>Rochester Hills</t>
  </si>
  <si>
    <t>Roseville</t>
  </si>
  <si>
    <t>Royal Oak</t>
  </si>
  <si>
    <t>Southfield</t>
  </si>
  <si>
    <t>Taylor</t>
  </si>
  <si>
    <t>Walker</t>
  </si>
  <si>
    <t>Westland</t>
  </si>
  <si>
    <t>Wyoming</t>
  </si>
  <si>
    <t>Type of Govt</t>
  </si>
  <si>
    <t>Council-Manager</t>
  </si>
  <si>
    <t>Annual Salary</t>
  </si>
  <si>
    <t>Last Changed /Reviewed</t>
  </si>
  <si>
    <t>Method of Change</t>
  </si>
  <si>
    <t>Comments?</t>
  </si>
  <si>
    <t>LOCC</t>
  </si>
  <si>
    <t>Ferndale</t>
  </si>
  <si>
    <t>Fraser</t>
  </si>
  <si>
    <t>Harper Woods</t>
  </si>
  <si>
    <t>Sterling Heights</t>
  </si>
  <si>
    <t>Strong Mayor</t>
  </si>
  <si>
    <t>9/2 years</t>
  </si>
  <si>
    <t>7 /4 years</t>
  </si>
  <si>
    <t>9/4 years</t>
  </si>
  <si>
    <t>7/4 years</t>
  </si>
  <si>
    <t>Mayoral</t>
  </si>
  <si>
    <t>N/A</t>
  </si>
  <si>
    <t>Troy</t>
  </si>
  <si>
    <t>Farmington Hills</t>
  </si>
  <si>
    <t>5/4 years</t>
  </si>
  <si>
    <t>Charter states 2% of the MI governor's salary, 4% Mayor, 3% Vice Mayor</t>
  </si>
  <si>
    <t>7/2 years</t>
  </si>
  <si>
    <t>7/3 years</t>
  </si>
  <si>
    <t>5/2 years</t>
  </si>
  <si>
    <t xml:space="preserve">Council  </t>
  </si>
  <si>
    <t xml:space="preserve"> Meetings</t>
  </si>
  <si>
    <t>Charter</t>
  </si>
  <si>
    <t>Laptop</t>
  </si>
  <si>
    <t>Cell Phone</t>
  </si>
  <si>
    <t>Other</t>
  </si>
  <si>
    <t>Yes</t>
  </si>
  <si>
    <t>No</t>
  </si>
  <si>
    <t>Conference &amp; Training</t>
  </si>
  <si>
    <t>Mileage</t>
  </si>
  <si>
    <t>20 reg/2 special, no additional pay</t>
  </si>
  <si>
    <t>Life Ins</t>
  </si>
  <si>
    <t>Mayor/ Council President</t>
  </si>
  <si>
    <t>Mayor Pro Tem / Vice Mayor / VicePresident</t>
  </si>
  <si>
    <t xml:space="preserve">No  </t>
  </si>
  <si>
    <t>2015: Mayor - no increase, Council $10,000 increase</t>
  </si>
  <si>
    <t>Per Resident</t>
  </si>
  <si>
    <t>Mayor to sign all Contracts</t>
  </si>
  <si>
    <t>Mayor recommends to Council all persons for appointed positions</t>
  </si>
  <si>
    <t>Legislative Branch of Government</t>
  </si>
  <si>
    <t>Hire City Manager</t>
  </si>
  <si>
    <t>Hire City Attorney</t>
  </si>
  <si>
    <t>Represent the Citizens</t>
  </si>
  <si>
    <t>Approve the budget</t>
  </si>
  <si>
    <t>All powers granted to Mayors by State Law</t>
  </si>
  <si>
    <t>Soliciting Citizen views in forming policies</t>
  </si>
  <si>
    <t>Spokesperson for the Community</t>
  </si>
  <si>
    <t>Mayor - key Representative in Intergovernmental relations</t>
  </si>
  <si>
    <t>Establish Policies (ordinances)</t>
  </si>
  <si>
    <t>Make investigation into the affairs of the City and the conduct of any City department, office or agency</t>
  </si>
  <si>
    <t>Responsible for the overall health, welfare and safety of the city as a whole</t>
  </si>
  <si>
    <t>Mayor shall only have a vote in the case of a tie of the commissioners</t>
  </si>
  <si>
    <t>Power to veto any ordinance, resolution, motion, order or other action w/in 3 business days</t>
  </si>
  <si>
    <t>Concentrate on policy issues that are responsive to citizens' needs and wishes</t>
  </si>
  <si>
    <t>Authority to terminate City Manager/City Attorney</t>
  </si>
  <si>
    <t>Determines the tax rate</t>
  </si>
  <si>
    <t>Deal with City officers and employees solely through the City Manager</t>
  </si>
  <si>
    <t>Create new departments, combine existing departments, and establish temporary departments for special work</t>
  </si>
  <si>
    <t>Bay City/St. Clare Shores/Taylor</t>
  </si>
  <si>
    <t>Votes on all Matters - No veto power</t>
  </si>
  <si>
    <t>Mayor/Council responsibilities</t>
  </si>
  <si>
    <t>Chief Executive Head for Ceremonial Purposes - Mayor</t>
  </si>
  <si>
    <t>Chief Executive officer but have no administrative duties - Mayor</t>
  </si>
  <si>
    <t>Presiding Officer of Council - Mayor</t>
  </si>
  <si>
    <t>Declaration of Emergency - power to suppress riot and disorder and to recruit citizens to aid enforcement</t>
  </si>
  <si>
    <t>Last increase 2005, $200/meeting from $100/meeting</t>
  </si>
  <si>
    <t>2017 Commission/Council Compensation Survey</t>
  </si>
  <si>
    <t>Bad Axe</t>
  </si>
  <si>
    <t>Bangor</t>
  </si>
  <si>
    <t>Bridgman</t>
  </si>
  <si>
    <t>Bronson</t>
  </si>
  <si>
    <t>Caro</t>
  </si>
  <si>
    <t>Carson City</t>
  </si>
  <si>
    <t>Caseville</t>
  </si>
  <si>
    <t>Caspian</t>
  </si>
  <si>
    <t>Cedar Springs</t>
  </si>
  <si>
    <t>Charlevoix</t>
  </si>
  <si>
    <t>Chelsea</t>
  </si>
  <si>
    <t>Clare</t>
  </si>
  <si>
    <t>Croswell</t>
  </si>
  <si>
    <t>Dewitt</t>
  </si>
  <si>
    <t>Durand</t>
  </si>
  <si>
    <t>East Tawas</t>
  </si>
  <si>
    <t>Fennville</t>
  </si>
  <si>
    <t>Ferrysburg</t>
  </si>
  <si>
    <t>Frankemuth</t>
  </si>
  <si>
    <t>Gaylord</t>
  </si>
  <si>
    <t>Gibralter</t>
  </si>
  <si>
    <t>Laingsburg</t>
  </si>
  <si>
    <t>Lathrop</t>
  </si>
  <si>
    <t>Luna Pier</t>
  </si>
  <si>
    <t>Montrose</t>
  </si>
  <si>
    <t>Newago</t>
  </si>
  <si>
    <t>Orchard Lake</t>
  </si>
  <si>
    <t>Otsego</t>
  </si>
  <si>
    <t>Perry</t>
  </si>
  <si>
    <t>Plainwell</t>
  </si>
  <si>
    <t>Reed City</t>
  </si>
  <si>
    <t>Rogers City</t>
  </si>
  <si>
    <t>Saugatuck</t>
  </si>
  <si>
    <t>South Haven</t>
  </si>
  <si>
    <t>Standish</t>
  </si>
  <si>
    <t>Stephenson</t>
  </si>
  <si>
    <t>Sylvan Lake</t>
  </si>
  <si>
    <t>Tawas City</t>
  </si>
  <si>
    <t>West Branch</t>
  </si>
  <si>
    <t>Alma</t>
  </si>
  <si>
    <t>Belding</t>
  </si>
  <si>
    <t>Charlotte</t>
  </si>
  <si>
    <t>Flushing</t>
  </si>
  <si>
    <t>Gross Pointe</t>
  </si>
  <si>
    <t>Howell</t>
  </si>
  <si>
    <t>Lapeer</t>
  </si>
  <si>
    <t>Ludington</t>
  </si>
  <si>
    <t>Manistee</t>
  </si>
  <si>
    <t>Marshall</t>
  </si>
  <si>
    <t>Northville</t>
  </si>
  <si>
    <t>Plymouth</t>
  </si>
  <si>
    <t>Richmond</t>
  </si>
  <si>
    <t>Saline</t>
  </si>
  <si>
    <t>St. Johns</t>
  </si>
  <si>
    <t>St. Louis</t>
  </si>
  <si>
    <t>Zeeland</t>
  </si>
  <si>
    <t>Auburn Hills</t>
  </si>
  <si>
    <t>Birmingham</t>
  </si>
  <si>
    <t>Cadillac</t>
  </si>
  <si>
    <t>Clawson</t>
  </si>
  <si>
    <t>East Grand Rapids</t>
  </si>
  <si>
    <t>Escanaba</t>
  </si>
  <si>
    <t>Mount Clemens</t>
  </si>
  <si>
    <t>Owosso</t>
  </si>
  <si>
    <t>Riverview</t>
  </si>
  <si>
    <t>Sault Ste. Marie</t>
  </si>
  <si>
    <t>South Lyon</t>
  </si>
  <si>
    <t>Traverse City</t>
  </si>
  <si>
    <t>Holland</t>
  </si>
  <si>
    <t>Wyandotte</t>
  </si>
  <si>
    <t>St. Clair Shores</t>
  </si>
  <si>
    <t>Dearborn</t>
  </si>
  <si>
    <t>Grand Rapids</t>
  </si>
  <si>
    <t>24 Regular/3 Special</t>
  </si>
  <si>
    <t>24 regular/10 Special</t>
  </si>
  <si>
    <t>EOCC</t>
  </si>
  <si>
    <t>36+</t>
  </si>
  <si>
    <t>No increase in 10 years</t>
  </si>
  <si>
    <t>Pension/Health Care</t>
  </si>
  <si>
    <t>24 regular/2 Special</t>
  </si>
  <si>
    <t>No additional pay for special meetings</t>
  </si>
  <si>
    <t>Council President info listed under Vice Mayor</t>
  </si>
  <si>
    <t>26 Regular</t>
  </si>
  <si>
    <t>Stong Mayor - No City Manager - Increase Mayor 5%, maintain Commissioners Salaries</t>
  </si>
  <si>
    <t>26 Regular/2-3 Spec</t>
  </si>
  <si>
    <t>Charter Amend</t>
  </si>
  <si>
    <t>Mayor increase $20/mtg and Council $15/mtg in 2014</t>
  </si>
  <si>
    <t>26 Regular/32 other</t>
  </si>
  <si>
    <t>Stipend</t>
  </si>
  <si>
    <t>Stipend up to $1500 annually to cover cell phone and electronic device costs</t>
  </si>
  <si>
    <t>24 Regular/10 special</t>
  </si>
  <si>
    <t>2015 - No change</t>
  </si>
  <si>
    <t>24 regular/2 special</t>
  </si>
  <si>
    <t>24 Regular/4 Special</t>
  </si>
  <si>
    <t xml:space="preserve">Charter  </t>
  </si>
  <si>
    <t>Response shows $40/meeting for Mayor and $20/meeting for Council</t>
  </si>
  <si>
    <t>22 Regular/6 Special</t>
  </si>
  <si>
    <t>Comp Comm</t>
  </si>
  <si>
    <t>6.20.17 Council approved recommended change to Mayoral salary, did not approve changes to their salaries</t>
  </si>
  <si>
    <t>36 Regular</t>
  </si>
  <si>
    <t>20-24 Reg/10 Spec</t>
  </si>
  <si>
    <t>Comp Board</t>
  </si>
  <si>
    <t>Proposing 2% plus $500 on July 19, 2017: meals provided at Reg/Special/Study Sessions</t>
  </si>
  <si>
    <t>21 Regular/4-5 Spec</t>
  </si>
  <si>
    <t>Increase $5 every 5 years per charter</t>
  </si>
  <si>
    <t>Weekly</t>
  </si>
  <si>
    <t>Last increase Mayor $4,000, Council $2,000</t>
  </si>
  <si>
    <t>No pay for special meetings</t>
  </si>
  <si>
    <t>Never</t>
  </si>
  <si>
    <t>Last increase was $100/year: Meals provided for special meetings &amp; work sessions prior to regular meetings</t>
  </si>
  <si>
    <t>Max 35</t>
  </si>
  <si>
    <t>$100/diem conference</t>
  </si>
  <si>
    <t>$65/month per diem</t>
  </si>
  <si>
    <t>24 regular/10 special</t>
  </si>
  <si>
    <t>34 Regular/4 Special</t>
  </si>
  <si>
    <t>10.13.15 Commission declined</t>
  </si>
  <si>
    <t>South Gate</t>
  </si>
  <si>
    <t>Increase: Mayor $1,100; Vice Mayor &amp; Council $500 per year</t>
  </si>
  <si>
    <t>24 Regular</t>
  </si>
  <si>
    <t>2% Increase</t>
  </si>
  <si>
    <t xml:space="preserve">Bay City </t>
  </si>
  <si>
    <t>Center Line</t>
  </si>
  <si>
    <t xml:space="preserve"> Meetings   Regular/Special</t>
  </si>
  <si>
    <t>24/20</t>
  </si>
  <si>
    <t>24/3</t>
  </si>
  <si>
    <t>24/5</t>
  </si>
  <si>
    <t>24/1</t>
  </si>
  <si>
    <t>24/15 max</t>
  </si>
  <si>
    <t xml:space="preserve">24 Max </t>
  </si>
  <si>
    <t>No increase for 2017</t>
  </si>
  <si>
    <t>Fremont</t>
  </si>
  <si>
    <t>Bloomfield Hills</t>
  </si>
  <si>
    <t>Parchment</t>
  </si>
  <si>
    <t>Gobles</t>
  </si>
  <si>
    <t>Grand Ledge</t>
  </si>
  <si>
    <t>Greenville</t>
  </si>
  <si>
    <t>Ishpeming</t>
  </si>
  <si>
    <t>Kingsford</t>
  </si>
  <si>
    <t>Petoskey</t>
  </si>
  <si>
    <t>Increase/ Decrease</t>
  </si>
  <si>
    <t>$175/month</t>
  </si>
  <si>
    <t>5% / 0%</t>
  </si>
  <si>
    <t xml:space="preserve">$20/mtg &amp; $15/mtg </t>
  </si>
  <si>
    <t>Last raise 2.5% in 2005, all future increases were rejected, except 5% decrease in 2011</t>
  </si>
  <si>
    <t>Mayor Only Med/Dent/Vision</t>
  </si>
  <si>
    <t>5% decrease - 2011</t>
  </si>
  <si>
    <t>2015 - Mayor +10%, Vice Mayor +5%, Council +5%:  No changes for 2017</t>
  </si>
  <si>
    <t>24 regular/12 Special</t>
  </si>
  <si>
    <t>$1200/$500</t>
  </si>
  <si>
    <t>Gladstone</t>
  </si>
  <si>
    <t>Harrison</t>
  </si>
  <si>
    <t>Iron River</t>
  </si>
  <si>
    <t>Linden</t>
  </si>
  <si>
    <t>Munising</t>
  </si>
  <si>
    <t>Springfield</t>
  </si>
  <si>
    <t>Williamston</t>
  </si>
  <si>
    <t>Melvindale</t>
  </si>
  <si>
    <t>Three Rivers</t>
  </si>
  <si>
    <t>Benton Harbor</t>
  </si>
  <si>
    <t>Grand Haven</t>
  </si>
  <si>
    <t>Hillsdale</t>
  </si>
  <si>
    <t>Monroe</t>
  </si>
  <si>
    <t>Burton</t>
  </si>
  <si>
    <t>24 Regular - special varies</t>
  </si>
  <si>
    <t>NA</t>
  </si>
  <si>
    <t>Election Officials Comp Committee - no increases since 2007</t>
  </si>
  <si>
    <t>Max 80 (reg &amp; special)</t>
  </si>
  <si>
    <t>10% Mayor/5% Council</t>
  </si>
  <si>
    <t>24 regular/20 special</t>
  </si>
  <si>
    <t>2011/2009</t>
  </si>
  <si>
    <t>Salary Comm.</t>
  </si>
  <si>
    <t>Last reviewed Mayor in 2011,  council in 2009</t>
  </si>
  <si>
    <t>24 Regular/10 Special</t>
  </si>
  <si>
    <t>24 Regular/8 Special</t>
  </si>
  <si>
    <t>2%/0%</t>
  </si>
  <si>
    <t>Mayor increase 2% in 2017, last council increase/review 2005: $60 per meeting over 32 mtgs</t>
  </si>
  <si>
    <t>Under 5 special meetings per year/ Per mtg Mayor - $120, VM - $110, Council - $100</t>
  </si>
  <si>
    <t>$5.00 per meeting</t>
  </si>
  <si>
    <t>$10/meeting increase; $100 per diem, $1300 max</t>
  </si>
  <si>
    <t>Has been 10-15 years since LOCC last met, no appts made: Spec Mtg Mayor $75, Council $50:  No funds available since 2007 for travel</t>
  </si>
  <si>
    <t>24/12</t>
  </si>
  <si>
    <t>12/1/2015 &amp; 11/6/2007</t>
  </si>
  <si>
    <t>**</t>
  </si>
  <si>
    <t>**Charter adjusted by CPI bi-annually</t>
  </si>
  <si>
    <t>Life Ins $10,000</t>
  </si>
  <si>
    <t>24/6</t>
  </si>
  <si>
    <t>Unknown</t>
  </si>
  <si>
    <t>26/5</t>
  </si>
  <si>
    <t>Retirement</t>
  </si>
  <si>
    <t>Other benefit indicated retirement</t>
  </si>
  <si>
    <t>$500/$300</t>
  </si>
  <si>
    <t>Internet/mo</t>
  </si>
  <si>
    <t>24/7</t>
  </si>
  <si>
    <t>From base of Mayor $2000/Council $1500 + 50/mtg w/M $5000/C $4000 cap to annual salary: Mayor/Council avg 64 mtgs/year</t>
  </si>
  <si>
    <t>LOCC recommended 3/5% increase in 2015, rejected by Mayor/Commission.  Amount was consistent with CBA</t>
  </si>
  <si>
    <t xml:space="preserve">2015 Increases: Mayor $752.60: VM $602.14: Council $541.84:  In the process of looking at potential adjustment.  2015 increased quite a bit bue to lack of adjustment over 10 years. </t>
  </si>
  <si>
    <t>24/2</t>
  </si>
  <si>
    <t>Commission pay set by Charter, vote of people to change</t>
  </si>
  <si>
    <t>$10/special meeting, average 2/year</t>
  </si>
  <si>
    <t>Regular pay for special meetings</t>
  </si>
  <si>
    <t>$2000/yr stipend</t>
  </si>
  <si>
    <t>12 Reg/8 Special</t>
  </si>
  <si>
    <t>$800 Mayor Stipend</t>
  </si>
  <si>
    <t>12 Reg/ 1 Special</t>
  </si>
  <si>
    <t xml:space="preserve">$40/ special meeting </t>
  </si>
  <si>
    <t>Average 6 special meetings/year, no additional pay</t>
  </si>
  <si>
    <t>**Mayor $350/quarter + $25/mtg: VM and Council $25/Mtg  (Currently $75 per mtg)</t>
  </si>
  <si>
    <t>13/3</t>
  </si>
  <si>
    <t>Municipal Judge receives $15K/year, only paid elected official</t>
  </si>
  <si>
    <t>14/10</t>
  </si>
  <si>
    <t>$25/special meeting</t>
  </si>
  <si>
    <t>50% reduction</t>
  </si>
  <si>
    <t>24/10</t>
  </si>
  <si>
    <t>Mayor receives $100 extra per quarter</t>
  </si>
  <si>
    <t>24/4</t>
  </si>
  <si>
    <t>Special Meetings: Mayor $40/mtg; VM and Council $30/mtg</t>
  </si>
  <si>
    <t>M $180/C$400</t>
  </si>
  <si>
    <t>Receive $50per diem/meeting attended up to 45 mtgs/year</t>
  </si>
  <si>
    <t>12 Reg/4 Special</t>
  </si>
  <si>
    <t>pre 1992</t>
  </si>
  <si>
    <t>$100/$250/mo</t>
  </si>
  <si>
    <t>$30/month</t>
  </si>
  <si>
    <t>24/23</t>
  </si>
  <si>
    <t>Last changed 1/1/2009</t>
  </si>
  <si>
    <t>Nov. 2012</t>
  </si>
  <si>
    <t>Charter Amendment on ballot 11/2012 to eliminate Council Compensation, but it failed, continue to receive $500 for Mayor and $300 for Council members</t>
  </si>
  <si>
    <t>Mayor $3500</t>
  </si>
  <si>
    <t>n/a</t>
  </si>
  <si>
    <t>None</t>
  </si>
  <si>
    <t>Mayor $25/sp meeting - Max annual $750: Council $15/sp meeting - Max Annual $450</t>
  </si>
  <si>
    <t>$20/mtg Reduction</t>
  </si>
  <si>
    <t>Mayor $500/yr</t>
  </si>
  <si>
    <t>2010 reduced per meeting pay by $20</t>
  </si>
  <si>
    <t>26/7</t>
  </si>
  <si>
    <t>Ordinance</t>
  </si>
  <si>
    <t>1987 increase Mayor $40: VM &amp; Council $35</t>
  </si>
  <si>
    <t>Rec Center Memb</t>
  </si>
  <si>
    <t>Currently purchasing laptops for Council</t>
  </si>
  <si>
    <t>$16/mtg</t>
  </si>
  <si>
    <t>In 2008 the Mayor also received an increase of $280 annually</t>
  </si>
  <si>
    <t>23/9</t>
  </si>
  <si>
    <t>Reviewed 5/1/2017: Last change $5/mtg 4/2015: Annual Salary plus $45/mtg</t>
  </si>
  <si>
    <t>$300 / $200</t>
  </si>
  <si>
    <t>Special Meetings additional $35/meeting</t>
  </si>
  <si>
    <t>Prior to 2009</t>
  </si>
  <si>
    <t>Unsure</t>
  </si>
  <si>
    <t>Mayor $1150</t>
  </si>
  <si>
    <t>2015 Mayor increase of perdiem + 1150: No change for council</t>
  </si>
  <si>
    <t>Council</t>
  </si>
  <si>
    <t>City Commissioners are paid $5/month or $60/year</t>
  </si>
  <si>
    <t>$50 for special meetings</t>
  </si>
  <si>
    <t>$30/council member</t>
  </si>
  <si>
    <t>Mayor receives additional $400/year.  Special meetings are $50/mtg</t>
  </si>
  <si>
    <t>2000?</t>
  </si>
  <si>
    <t>$75.00 / $50.00</t>
  </si>
  <si>
    <t>2008: Charter change to increase board pay from $10/mtg to $40, vote failed</t>
  </si>
  <si>
    <t>2015 Review</t>
  </si>
  <si>
    <t>Last increase was in 2005</t>
  </si>
  <si>
    <t>26/10</t>
  </si>
  <si>
    <t>Mayor $600 car allowance</t>
  </si>
  <si>
    <t>$50/special meeting: $75/out of town mtg: $150/year for additional years of service.</t>
  </si>
  <si>
    <t>?</t>
  </si>
  <si>
    <t>Mayor $200/meeting: Council $50/meeting</t>
  </si>
  <si>
    <t>50K Life Ins</t>
  </si>
  <si>
    <t>Mayor $45/Reg &amp; $35/Special Mtg: Council $40/Reg &amp; $30/Special Mtg</t>
  </si>
  <si>
    <t>Mayor paid additional $67.5/mtg; Council only paid $67.50/meeting</t>
  </si>
  <si>
    <t>14/6</t>
  </si>
  <si>
    <t>Mayor &amp; council receive $50/meeting; Mayor receives $125/quarter plus meeting rate</t>
  </si>
  <si>
    <t>30/3</t>
  </si>
  <si>
    <t>Council paid $40/meeting</t>
  </si>
  <si>
    <t>Mayor $60/mtg: Council $40/mtg</t>
  </si>
  <si>
    <t>All council members paid $5.00 per meeting</t>
  </si>
  <si>
    <t>Council paid $30/mtg: Mayor paid additional $300/year</t>
  </si>
  <si>
    <t>23/4</t>
  </si>
  <si>
    <t>$1500 / $1200</t>
  </si>
  <si>
    <t>24/51/31</t>
  </si>
  <si>
    <t>$500 / $200</t>
  </si>
  <si>
    <t>Special Meetings: Mayor $40/mtg (51/yr); Council $30/mtg (31/yr)</t>
  </si>
  <si>
    <t>Comp Comm.</t>
  </si>
  <si>
    <t>Mayor paid $60/meeting: Council paid $35/meeting</t>
  </si>
  <si>
    <t>Mayor &amp; Vice Mayor $40/Reg mtg: Council $30/Reg mtg: All $20/special meeting</t>
  </si>
  <si>
    <t>Council -Manager</t>
  </si>
  <si>
    <t>Changed from pay per meeting to one month stipend</t>
  </si>
  <si>
    <t>20 Years ago</t>
  </si>
  <si>
    <t>Mayor receives annual salary plus $50/meeting</t>
  </si>
  <si>
    <t>$150 - $225/yr</t>
  </si>
  <si>
    <t>$500 - $575/yr</t>
  </si>
  <si>
    <t>Mayor &amp; Councilors paid once/year, rate depends on Certification Levels thru MML</t>
  </si>
  <si>
    <t>$500 / $400</t>
  </si>
  <si>
    <t xml:space="preserve">Salary Comm. </t>
  </si>
  <si>
    <t>Compensation reviewed in 2016 with new Charter</t>
  </si>
  <si>
    <t>13/1</t>
  </si>
  <si>
    <t>More than 10 years</t>
  </si>
  <si>
    <t>Mayor receives an additional $300 per year over the $30/meeting wage</t>
  </si>
  <si>
    <t xml:space="preserve">No pay </t>
  </si>
  <si>
    <t>No Change</t>
  </si>
  <si>
    <t>$5.00/meeting</t>
  </si>
  <si>
    <t>Newly Elected</t>
  </si>
  <si>
    <t>Mayor Receives additional $180/month</t>
  </si>
  <si>
    <t>Laptops are at meeting, not home use.  Mayor gets $1,000 stipend end of November.</t>
  </si>
  <si>
    <t>All council members paid $15.00 per meeting, not to exceed $300/year (regular &amp; special meetings)</t>
  </si>
  <si>
    <t>Mayor $1200/year + $25/mtg: Council $800/yr + $25/mtg: **Reduces flat amount by $300 but added the per meeting payment</t>
  </si>
  <si>
    <t>$16/mtg increase</t>
  </si>
  <si>
    <t>2008: Mayor also received a $280 annual increase</t>
  </si>
  <si>
    <t>$10/mtg</t>
  </si>
  <si>
    <t>Mayor receives additional $270 plus $50/mtg; Council receives $50/mtg</t>
  </si>
  <si>
    <t>Special Meetings paid at $102.50/mtg</t>
  </si>
  <si>
    <t>Mayor and Council receive $5 per meeting</t>
  </si>
  <si>
    <t>Ord/Charter</t>
  </si>
  <si>
    <t>Mayor and council receive $40 per regulary meeting</t>
  </si>
  <si>
    <t>Wakefield</t>
  </si>
  <si>
    <t>Mayor receives additional $5 per month</t>
  </si>
  <si>
    <t>$50 per special meeting:  Mayor receives additional $250/year above $50/meeting pay</t>
  </si>
  <si>
    <t>Mayor receives additional $1000 over the per meeting payment</t>
  </si>
  <si>
    <t>March 2017 decision retro to January 2017; 2018 increase to $14,750/$10,100</t>
  </si>
  <si>
    <t>8/2015 Increases Mayor $1,200, Vice Mayor $500, Council $500: Increase in pay was actually a restoration after it was cut: No added pay for Spec mtg; pay increased after reduction by Emergency Manager</t>
  </si>
  <si>
    <t>Plus $125/mtg, 24 meetings max per fiscal year</t>
  </si>
  <si>
    <r>
      <t xml:space="preserve">2017: LOC approved 2% in 2017, and 2% in 2018: </t>
    </r>
    <r>
      <rPr>
        <b/>
        <sz val="11"/>
        <rFont val="Calibri"/>
        <family val="2"/>
        <scheme val="minor"/>
      </rPr>
      <t>Plus increase per meeting rate by $5/month to $45/mtg in 2017 and $50/mtg in 2018, max 52 meetings/year ($2340/$2600)</t>
    </r>
  </si>
  <si>
    <t>Reviewed: prior change 2013</t>
  </si>
  <si>
    <t># on Council</t>
  </si>
  <si>
    <t xml:space="preserve"> Term length</t>
  </si>
  <si>
    <t>Term length</t>
  </si>
  <si>
    <t>Municipality (by population)</t>
  </si>
  <si>
    <t xml:space="preserve">Lathrop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</si>
</sst>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m/d/yyyy;@"/>
    <numFmt numFmtId="167" formatCode="0.0%"/>
    <numFmt numFmtId="168" formatCode="m/d/yy;@"/>
    <numFmt numFmtId="169" formatCode="m/d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Fill="1" applyBorder="1"/>
    <xf numFmtId="165" fontId="0" fillId="0" borderId="2" xfId="0" applyNumberFormat="1" applyFill="1" applyBorder="1"/>
    <xf numFmtId="0" fontId="0" fillId="0" borderId="2" xfId="0" applyFill="1" applyBorder="1"/>
    <xf numFmtId="164" fontId="4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65" fontId="2" fillId="0" borderId="0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ill="1" applyBorder="1"/>
    <xf numFmtId="3" fontId="0" fillId="0" borderId="2" xfId="0" applyNumberFormat="1" applyFill="1" applyBorder="1"/>
    <xf numFmtId="0" fontId="0" fillId="0" borderId="6" xfId="0" applyFill="1" applyBorder="1"/>
    <xf numFmtId="165" fontId="0" fillId="0" borderId="2" xfId="0" applyNumberFormat="1" applyFill="1" applyBorder="1" applyAlignment="1">
      <alignment wrapText="1"/>
    </xf>
    <xf numFmtId="17" fontId="0" fillId="0" borderId="2" xfId="0" applyNumberForma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wrapText="1"/>
    </xf>
    <xf numFmtId="165" fontId="0" fillId="0" borderId="0" xfId="0" applyNumberFormat="1" applyFill="1"/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0" fillId="0" borderId="2" xfId="0" applyNumberFormat="1" applyFill="1" applyBorder="1"/>
    <xf numFmtId="0" fontId="0" fillId="0" borderId="2" xfId="0" applyNumberFormat="1" applyFill="1" applyBorder="1" applyAlignment="1">
      <alignment wrapText="1"/>
    </xf>
    <xf numFmtId="0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0" fillId="2" borderId="5" xfId="0" applyFill="1" applyBorder="1"/>
    <xf numFmtId="3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0" xfId="0" applyFill="1"/>
    <xf numFmtId="1" fontId="0" fillId="0" borderId="2" xfId="0" applyNumberFormat="1" applyFill="1" applyBorder="1"/>
    <xf numFmtId="0" fontId="4" fillId="0" borderId="3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9" fontId="0" fillId="0" borderId="2" xfId="0" applyNumberFormat="1" applyFill="1" applyBorder="1"/>
    <xf numFmtId="167" fontId="0" fillId="0" borderId="2" xfId="0" applyNumberFormat="1" applyFill="1" applyBorder="1"/>
    <xf numFmtId="14" fontId="5" fillId="0" borderId="0" xfId="0" applyNumberFormat="1" applyFont="1" applyFill="1" applyAlignment="1">
      <alignment horizontal="center"/>
    </xf>
    <xf numFmtId="14" fontId="0" fillId="0" borderId="0" xfId="0" applyNumberFormat="1" applyFill="1"/>
    <xf numFmtId="14" fontId="4" fillId="0" borderId="3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/>
    </xf>
    <xf numFmtId="14" fontId="0" fillId="2" borderId="2" xfId="0" applyNumberFormat="1" applyFill="1" applyBorder="1"/>
    <xf numFmtId="16" fontId="0" fillId="0" borderId="2" xfId="0" applyNumberFormat="1" applyFill="1" applyBorder="1"/>
    <xf numFmtId="2" fontId="0" fillId="0" borderId="2" xfId="0" applyNumberFormat="1" applyFill="1" applyBorder="1"/>
    <xf numFmtId="169" fontId="0" fillId="0" borderId="2" xfId="0" applyNumberFormat="1" applyFill="1" applyBorder="1"/>
    <xf numFmtId="166" fontId="0" fillId="0" borderId="2" xfId="0" applyNumberFormat="1" applyFill="1" applyBorder="1"/>
    <xf numFmtId="6" fontId="0" fillId="0" borderId="2" xfId="0" applyNumberFormat="1" applyFill="1" applyBorder="1"/>
    <xf numFmtId="169" fontId="0" fillId="0" borderId="2" xfId="0" applyNumberFormat="1" applyFill="1" applyBorder="1" applyAlignment="1">
      <alignment wrapText="1"/>
    </xf>
    <xf numFmtId="10" fontId="0" fillId="0" borderId="2" xfId="0" applyNumberFormat="1" applyFill="1" applyBorder="1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3" fontId="0" fillId="3" borderId="0" xfId="0" applyNumberFormat="1" applyFill="1"/>
    <xf numFmtId="165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3" fontId="4" fillId="3" borderId="3" xfId="0" applyNumberFormat="1" applyFont="1" applyFill="1" applyBorder="1"/>
    <xf numFmtId="3" fontId="4" fillId="3" borderId="3" xfId="0" applyNumberFormat="1" applyFont="1" applyFill="1" applyBorder="1" applyAlignment="1">
      <alignment wrapText="1"/>
    </xf>
    <xf numFmtId="165" fontId="4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3" fontId="0" fillId="3" borderId="2" xfId="0" applyNumberFormat="1" applyFill="1" applyBorder="1"/>
    <xf numFmtId="165" fontId="0" fillId="3" borderId="2" xfId="0" applyNumberFormat="1" applyFill="1" applyBorder="1"/>
    <xf numFmtId="0" fontId="0" fillId="3" borderId="2" xfId="0" applyNumberFormat="1" applyFill="1" applyBorder="1"/>
    <xf numFmtId="0" fontId="0" fillId="3" borderId="2" xfId="0" applyFill="1" applyBorder="1"/>
    <xf numFmtId="0" fontId="0" fillId="3" borderId="6" xfId="0" applyFill="1" applyBorder="1"/>
    <xf numFmtId="14" fontId="0" fillId="3" borderId="2" xfId="0" applyNumberFormat="1" applyFill="1" applyBorder="1"/>
    <xf numFmtId="0" fontId="0" fillId="3" borderId="6" xfId="0" applyFill="1" applyBorder="1" applyAlignment="1">
      <alignment wrapText="1"/>
    </xf>
    <xf numFmtId="17" fontId="0" fillId="3" borderId="2" xfId="0" applyNumberFormat="1" applyFill="1" applyBorder="1"/>
    <xf numFmtId="0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0" xfId="0" applyNumberFormat="1" applyFill="1"/>
    <xf numFmtId="0" fontId="0" fillId="3" borderId="0" xfId="0" applyNumberFormat="1" applyFill="1"/>
    <xf numFmtId="14" fontId="5" fillId="3" borderId="0" xfId="0" applyNumberFormat="1" applyFont="1" applyFill="1" applyAlignment="1">
      <alignment horizontal="center"/>
    </xf>
    <xf numFmtId="14" fontId="0" fillId="3" borderId="0" xfId="0" applyNumberFormat="1" applyFill="1"/>
    <xf numFmtId="14" fontId="4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3" fontId="8" fillId="3" borderId="0" xfId="0" applyNumberFormat="1" applyFont="1" applyFill="1"/>
    <xf numFmtId="165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8" fillId="3" borderId="5" xfId="0" applyFont="1" applyFill="1" applyBorder="1"/>
    <xf numFmtId="3" fontId="8" fillId="3" borderId="2" xfId="0" applyNumberFormat="1" applyFont="1" applyFill="1" applyBorder="1"/>
    <xf numFmtId="165" fontId="8" fillId="3" borderId="2" xfId="0" applyNumberFormat="1" applyFont="1" applyFill="1" applyBorder="1"/>
    <xf numFmtId="0" fontId="8" fillId="3" borderId="2" xfId="0" applyFont="1" applyFill="1" applyBorder="1"/>
    <xf numFmtId="0" fontId="8" fillId="3" borderId="2" xfId="0" applyNumberFormat="1" applyFont="1" applyFill="1" applyBorder="1"/>
    <xf numFmtId="14" fontId="8" fillId="3" borderId="2" xfId="0" applyNumberFormat="1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9" fontId="8" fillId="3" borderId="2" xfId="0" applyNumberFormat="1" applyFont="1" applyFill="1" applyBorder="1"/>
    <xf numFmtId="1" fontId="8" fillId="3" borderId="2" xfId="0" applyNumberFormat="1" applyFont="1" applyFill="1" applyBorder="1"/>
    <xf numFmtId="17" fontId="8" fillId="3" borderId="2" xfId="0" applyNumberFormat="1" applyFont="1" applyFill="1" applyBorder="1"/>
    <xf numFmtId="165" fontId="8" fillId="3" borderId="0" xfId="0" applyNumberFormat="1" applyFont="1" applyFill="1"/>
    <xf numFmtId="0" fontId="8" fillId="3" borderId="0" xfId="0" applyNumberFormat="1" applyFont="1" applyFill="1"/>
    <xf numFmtId="0" fontId="8" fillId="4" borderId="5" xfId="0" applyFont="1" applyFill="1" applyBorder="1"/>
    <xf numFmtId="3" fontId="8" fillId="4" borderId="2" xfId="0" applyNumberFormat="1" applyFont="1" applyFill="1" applyBorder="1"/>
    <xf numFmtId="165" fontId="8" fillId="4" borderId="2" xfId="0" applyNumberFormat="1" applyFont="1" applyFill="1" applyBorder="1"/>
    <xf numFmtId="0" fontId="8" fillId="4" borderId="2" xfId="0" applyFont="1" applyFill="1" applyBorder="1"/>
    <xf numFmtId="0" fontId="8" fillId="4" borderId="2" xfId="0" applyNumberFormat="1" applyFont="1" applyFill="1" applyBorder="1"/>
    <xf numFmtId="14" fontId="8" fillId="4" borderId="2" xfId="0" applyNumberFormat="1" applyFont="1" applyFill="1" applyBorder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/>
    <xf numFmtId="1" fontId="8" fillId="4" borderId="2" xfId="0" applyNumberFormat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165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8" fillId="0" borderId="5" xfId="0" applyFont="1" applyFill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6" xfId="0" applyFont="1" applyFill="1" applyBorder="1"/>
    <xf numFmtId="14" fontId="8" fillId="0" borderId="2" xfId="0" applyNumberFormat="1" applyFont="1" applyFill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6" fontId="8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165" fontId="8" fillId="0" borderId="0" xfId="0" applyNumberFormat="1" applyFont="1" applyFill="1"/>
    <xf numFmtId="1" fontId="8" fillId="0" borderId="2" xfId="0" applyNumberFormat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wrapText="1"/>
    </xf>
    <xf numFmtId="1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5" borderId="5" xfId="0" applyFont="1" applyFill="1" applyBorder="1"/>
    <xf numFmtId="3" fontId="8" fillId="5" borderId="2" xfId="0" applyNumberFormat="1" applyFont="1" applyFill="1" applyBorder="1"/>
    <xf numFmtId="165" fontId="8" fillId="5" borderId="2" xfId="0" applyNumberFormat="1" applyFont="1" applyFill="1" applyBorder="1"/>
    <xf numFmtId="0" fontId="8" fillId="5" borderId="2" xfId="0" applyFont="1" applyFill="1" applyBorder="1"/>
    <xf numFmtId="0" fontId="8" fillId="5" borderId="2" xfId="0" applyNumberFormat="1" applyFont="1" applyFill="1" applyBorder="1" applyAlignment="1">
      <alignment horizontal="center"/>
    </xf>
    <xf numFmtId="14" fontId="8" fillId="5" borderId="2" xfId="0" applyNumberFormat="1" applyFont="1" applyFill="1" applyBorder="1" applyAlignment="1">
      <alignment horizontal="center"/>
    </xf>
    <xf numFmtId="0" fontId="8" fillId="5" borderId="6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17" fontId="8" fillId="5" borderId="2" xfId="0" applyNumberFormat="1" applyFont="1" applyFill="1" applyBorder="1" applyAlignment="1">
      <alignment horizontal="center"/>
    </xf>
    <xf numFmtId="9" fontId="8" fillId="5" borderId="2" xfId="0" applyNumberFormat="1" applyFont="1" applyFill="1" applyBorder="1" applyAlignment="1">
      <alignment horizontal="center"/>
    </xf>
    <xf numFmtId="0" fontId="0" fillId="6" borderId="5" xfId="0" applyFill="1" applyBorder="1"/>
    <xf numFmtId="3" fontId="0" fillId="6" borderId="2" xfId="0" applyNumberFormat="1" applyFill="1" applyBorder="1"/>
    <xf numFmtId="165" fontId="0" fillId="6" borderId="2" xfId="0" applyNumberFormat="1" applyFill="1" applyBorder="1"/>
    <xf numFmtId="0" fontId="0" fillId="6" borderId="2" xfId="0" applyFill="1" applyBorder="1"/>
    <xf numFmtId="0" fontId="0" fillId="6" borderId="2" xfId="0" applyNumberFormat="1" applyFill="1" applyBorder="1"/>
    <xf numFmtId="0" fontId="0" fillId="6" borderId="6" xfId="0" applyFill="1" applyBorder="1"/>
    <xf numFmtId="1" fontId="0" fillId="6" borderId="2" xfId="0" applyNumberFormat="1" applyFill="1" applyBorder="1"/>
    <xf numFmtId="17" fontId="0" fillId="6" borderId="2" xfId="0" applyNumberFormat="1" applyFill="1" applyBorder="1"/>
    <xf numFmtId="14" fontId="0" fillId="6" borderId="2" xfId="0" applyNumberFormat="1" applyFill="1" applyBorder="1"/>
    <xf numFmtId="0" fontId="0" fillId="6" borderId="6" xfId="0" applyFill="1" applyBorder="1" applyAlignment="1">
      <alignment wrapText="1"/>
    </xf>
    <xf numFmtId="169" fontId="0" fillId="2" borderId="2" xfId="0" applyNumberFormat="1" applyFill="1" applyBorder="1" applyAlignment="1">
      <alignment horizontal="left"/>
    </xf>
    <xf numFmtId="17" fontId="0" fillId="2" borderId="2" xfId="0" applyNumberFormat="1" applyFill="1" applyBorder="1"/>
    <xf numFmtId="169" fontId="0" fillId="2" borderId="2" xfId="0" applyNumberFormat="1" applyFill="1" applyBorder="1"/>
    <xf numFmtId="0" fontId="0" fillId="2" borderId="2" xfId="0" applyNumberFormat="1" applyFill="1" applyBorder="1" applyAlignment="1">
      <alignment wrapText="1"/>
    </xf>
    <xf numFmtId="166" fontId="0" fillId="2" borderId="2" xfId="0" applyNumberFormat="1" applyFill="1" applyBorder="1"/>
    <xf numFmtId="1" fontId="0" fillId="2" borderId="2" xfId="0" applyNumberFormat="1" applyFill="1" applyBorder="1"/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7" borderId="5" xfId="0" applyFill="1" applyBorder="1"/>
    <xf numFmtId="3" fontId="0" fillId="7" borderId="2" xfId="0" applyNumberFormat="1" applyFill="1" applyBorder="1"/>
    <xf numFmtId="165" fontId="0" fillId="7" borderId="2" xfId="0" applyNumberFormat="1" applyFill="1" applyBorder="1"/>
    <xf numFmtId="0" fontId="0" fillId="7" borderId="2" xfId="0" applyNumberFormat="1" applyFill="1" applyBorder="1"/>
    <xf numFmtId="14" fontId="0" fillId="7" borderId="2" xfId="0" applyNumberFormat="1" applyFill="1" applyBorder="1"/>
    <xf numFmtId="0" fontId="0" fillId="7" borderId="2" xfId="0" applyFill="1" applyBorder="1"/>
    <xf numFmtId="0" fontId="0" fillId="7" borderId="6" xfId="0" applyFill="1" applyBorder="1"/>
    <xf numFmtId="167" fontId="0" fillId="7" borderId="2" xfId="0" applyNumberFormat="1" applyFill="1" applyBorder="1"/>
    <xf numFmtId="167" fontId="0" fillId="7" borderId="1" xfId="0" applyNumberFormat="1" applyFill="1" applyBorder="1"/>
    <xf numFmtId="0" fontId="0" fillId="7" borderId="1" xfId="0" applyFill="1" applyBorder="1"/>
    <xf numFmtId="0" fontId="0" fillId="7" borderId="7" xfId="0" applyFill="1" applyBorder="1"/>
    <xf numFmtId="0" fontId="5" fillId="0" borderId="0" xfId="0" applyFont="1" applyFill="1" applyAlignment="1">
      <alignment horizontal="center"/>
    </xf>
    <xf numFmtId="0" fontId="0" fillId="0" borderId="7" xfId="0" applyFill="1" applyBorder="1"/>
    <xf numFmtId="0" fontId="3" fillId="0" borderId="8" xfId="0" applyFont="1" applyFill="1" applyBorder="1" applyAlignment="1">
      <alignment wrapText="1"/>
    </xf>
    <xf numFmtId="168" fontId="0" fillId="0" borderId="2" xfId="0" applyNumberFormat="1" applyFill="1" applyBorder="1"/>
    <xf numFmtId="0" fontId="0" fillId="8" borderId="5" xfId="0" applyFill="1" applyBorder="1"/>
    <xf numFmtId="3" fontId="0" fillId="8" borderId="2" xfId="0" applyNumberFormat="1" applyFill="1" applyBorder="1"/>
    <xf numFmtId="165" fontId="0" fillId="8" borderId="2" xfId="0" applyNumberFormat="1" applyFill="1" applyBorder="1"/>
    <xf numFmtId="0" fontId="0" fillId="8" borderId="2" xfId="0" applyNumberFormat="1" applyFill="1" applyBorder="1"/>
    <xf numFmtId="14" fontId="0" fillId="8" borderId="2" xfId="0" applyNumberFormat="1" applyFill="1" applyBorder="1"/>
    <xf numFmtId="17" fontId="0" fillId="8" borderId="2" xfId="0" applyNumberFormat="1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0" xfId="0" applyFill="1"/>
    <xf numFmtId="1" fontId="0" fillId="8" borderId="2" xfId="0" applyNumberFormat="1" applyFill="1" applyBorder="1"/>
    <xf numFmtId="0" fontId="0" fillId="8" borderId="6" xfId="0" applyFill="1" applyBorder="1" applyAlignment="1">
      <alignment wrapText="1"/>
    </xf>
    <xf numFmtId="0" fontId="0" fillId="6" borderId="0" xfId="0" applyFill="1"/>
    <xf numFmtId="9" fontId="0" fillId="6" borderId="2" xfId="0" applyNumberFormat="1" applyFill="1" applyBorder="1"/>
    <xf numFmtId="0" fontId="0" fillId="7" borderId="0" xfId="0" applyFill="1"/>
    <xf numFmtId="0" fontId="8" fillId="0" borderId="2" xfId="0" applyNumberFormat="1" applyFont="1" applyFill="1" applyBorder="1"/>
    <xf numFmtId="14" fontId="8" fillId="0" borderId="2" xfId="0" applyNumberFormat="1" applyFont="1" applyFill="1" applyBorder="1"/>
    <xf numFmtId="8" fontId="8" fillId="0" borderId="2" xfId="0" applyNumberFormat="1" applyFont="1" applyFill="1" applyBorder="1"/>
    <xf numFmtId="3" fontId="8" fillId="8" borderId="2" xfId="0" applyNumberFormat="1" applyFont="1" applyFill="1" applyBorder="1"/>
    <xf numFmtId="0" fontId="8" fillId="4" borderId="0" xfId="0" applyFont="1" applyFill="1"/>
    <xf numFmtId="9" fontId="8" fillId="4" borderId="2" xfId="0" applyNumberFormat="1" applyFont="1" applyFill="1" applyBorder="1"/>
    <xf numFmtId="0" fontId="8" fillId="5" borderId="0" xfId="0" applyFont="1" applyFill="1"/>
    <xf numFmtId="0" fontId="8" fillId="5" borderId="2" xfId="0" applyNumberFormat="1" applyFont="1" applyFill="1" applyBorder="1" applyAlignment="1">
      <alignment horizontal="center" wrapText="1"/>
    </xf>
    <xf numFmtId="2" fontId="0" fillId="8" borderId="2" xfId="0" applyNumberFormat="1" applyFill="1" applyBorder="1"/>
    <xf numFmtId="16" fontId="0" fillId="8" borderId="2" xfId="0" applyNumberFormat="1" applyFill="1" applyBorder="1"/>
    <xf numFmtId="169" fontId="0" fillId="0" borderId="2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'&lt;5K'!$F$3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'&lt;5K'!$F$4:$F$52</c:f>
              <c:numCache/>
            </c:numRef>
          </c:val>
        </c:ser>
        <c:ser>
          <c:idx val="1"/>
          <c:order val="1"/>
          <c:tx>
            <c:strRef>
              <c:f>'&lt;5K'!$H$3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'&lt;5K'!$H$4:$H$52</c:f>
              <c:numCache/>
            </c:numRef>
          </c:val>
        </c:ser>
        <c:ser>
          <c:idx val="2"/>
          <c:order val="2"/>
          <c:tx>
            <c:strRef>
              <c:f>'&lt;5K'!$J$3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'&lt;5K'!$J$4:$J$52</c:f>
              <c:numCache/>
            </c:numRef>
          </c:val>
        </c:ser>
        <c:overlap val="-27"/>
        <c:gapWidth val="219"/>
        <c:axId val="11305556"/>
        <c:axId val="34641141"/>
      </c:bar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055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'5K to 10K'!$F$4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10K'!$F$5:$F$30</c:f>
              <c:numCache/>
            </c:numRef>
          </c:val>
        </c:ser>
        <c:ser>
          <c:idx val="1"/>
          <c:order val="1"/>
          <c:tx>
            <c:strRef>
              <c:f>'5K to 10K'!$H$4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10K'!$H$5:$H$30</c:f>
              <c:numCache/>
            </c:numRef>
          </c:val>
        </c:ser>
        <c:ser>
          <c:idx val="2"/>
          <c:order val="2"/>
          <c:tx>
            <c:strRef>
              <c:f>'5K to 10K'!$J$4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10K'!$J$5:$J$30</c:f>
              <c:numCache/>
            </c:numRef>
          </c:val>
        </c:ser>
        <c:overlap val="-27"/>
        <c:gapWidth val="219"/>
        <c:axId val="43334814"/>
        <c:axId val="54469007"/>
      </c:bar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3348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'10K to 25K'!$F$4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25K'!$F$5:$F$26</c:f>
              <c:numCache/>
            </c:numRef>
          </c:val>
        </c:ser>
        <c:ser>
          <c:idx val="1"/>
          <c:order val="1"/>
          <c:tx>
            <c:strRef>
              <c:f>'10K to 25K'!$H$4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25K'!$H$5:$H$26</c:f>
              <c:numCache/>
            </c:numRef>
          </c:val>
        </c:ser>
        <c:ser>
          <c:idx val="2"/>
          <c:order val="2"/>
          <c:tx>
            <c:strRef>
              <c:f>'10K to 25K'!$J$4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25K'!$J$5:$J$26</c:f>
              <c:numCache/>
            </c:numRef>
          </c:val>
        </c:ser>
        <c:overlap val="-27"/>
        <c:gapWidth val="219"/>
        <c:axId val="20459016"/>
        <c:axId val="49913417"/>
      </c:bar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590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'25K to 40K'!$F$4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40K'!$F$5:$F$15</c:f>
              <c:numCache/>
            </c:numRef>
          </c:val>
        </c:ser>
        <c:ser>
          <c:idx val="1"/>
          <c:order val="1"/>
          <c:tx>
            <c:strRef>
              <c:f>'25K to 40K'!$H$4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40K'!$H$5:$H$15</c:f>
              <c:numCache/>
            </c:numRef>
          </c:val>
        </c:ser>
        <c:ser>
          <c:idx val="2"/>
          <c:order val="2"/>
          <c:tx>
            <c:strRef>
              <c:f>'25K to 40K'!$J$4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40K'!$J$5:$J$15</c:f>
              <c:numCache/>
            </c:numRef>
          </c:val>
        </c:ser>
        <c:overlap val="-27"/>
        <c:gapWidth val="219"/>
        <c:axId val="46567570"/>
        <c:axId val="16454947"/>
      </c:bar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5675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'40K to 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75K'!$F$5:$F$12</c:f>
              <c:numCache/>
            </c:numRef>
          </c:val>
        </c:ser>
        <c:ser>
          <c:idx val="1"/>
          <c:order val="1"/>
          <c:tx>
            <c:strRef>
              <c:f>'40K to 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75K'!$H$5:$H$12</c:f>
              <c:numCache/>
            </c:numRef>
          </c:val>
        </c:ser>
        <c:ser>
          <c:idx val="2"/>
          <c:order val="2"/>
          <c:tx>
            <c:strRef>
              <c:f>'40K to 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75K'!$J$5:$J$12</c:f>
              <c:numCache/>
            </c:numRef>
          </c:val>
        </c:ser>
        <c:overlap val="-27"/>
        <c:gapWidth val="219"/>
        <c:axId val="13876796"/>
        <c:axId val="57782301"/>
      </c:bar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767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25" l="0.2" r="0.2" t="0.75" header="0.3" footer="0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'&gt;75K'!$F$4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'&gt;75K'!$F$5:$F$9</c:f>
              <c:numCache/>
            </c:numRef>
          </c:val>
        </c:ser>
        <c:ser>
          <c:idx val="1"/>
          <c:order val="1"/>
          <c:tx>
            <c:strRef>
              <c:f>'&gt;75K'!$H$4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'&gt;75K'!$H$5:$H$9</c:f>
              <c:numCache/>
            </c:numRef>
          </c:val>
        </c:ser>
        <c:ser>
          <c:idx val="2"/>
          <c:order val="2"/>
          <c:tx>
            <c:strRef>
              <c:f>'&gt;75K'!$J$4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'&gt;75K'!$J$5:$J$9</c:f>
              <c:numCache/>
            </c:numRef>
          </c:val>
        </c:ser>
        <c:overlap val="-27"/>
        <c:gapWidth val="219"/>
        <c:axId val="50278662"/>
        <c:axId val="49854775"/>
      </c:bar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2786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54</xdr:row>
      <xdr:rowOff>66675</xdr:rowOff>
    </xdr:from>
    <xdr:to>
      <xdr:col>20</xdr:col>
      <xdr:colOff>3371850</xdr:colOff>
      <xdr:row>85</xdr:row>
      <xdr:rowOff>123825</xdr:rowOff>
    </xdr:to>
    <xdr:graphicFrame macro="">
      <xdr:nvGraphicFramePr>
        <xdr:cNvPr id="2" name="Chart 1"/>
        <xdr:cNvGraphicFramePr/>
      </xdr:nvGraphicFramePr>
      <xdr:xfrm>
        <a:off x="228600" y="11487150"/>
        <a:ext cx="180594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171450</xdr:rowOff>
    </xdr:from>
    <xdr:to>
      <xdr:col>20</xdr:col>
      <xdr:colOff>2705100</xdr:colOff>
      <xdr:row>54</xdr:row>
      <xdr:rowOff>133350</xdr:rowOff>
    </xdr:to>
    <xdr:graphicFrame macro="">
      <xdr:nvGraphicFramePr>
        <xdr:cNvPr id="2" name="Chart 1"/>
        <xdr:cNvGraphicFramePr/>
      </xdr:nvGraphicFramePr>
      <xdr:xfrm>
        <a:off x="1609725" y="7296150"/>
        <a:ext cx="14859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29</xdr:row>
      <xdr:rowOff>28575</xdr:rowOff>
    </xdr:from>
    <xdr:to>
      <xdr:col>20</xdr:col>
      <xdr:colOff>752475</xdr:colOff>
      <xdr:row>55</xdr:row>
      <xdr:rowOff>114300</xdr:rowOff>
    </xdr:to>
    <xdr:graphicFrame macro="">
      <xdr:nvGraphicFramePr>
        <xdr:cNvPr id="3" name="Chart 2"/>
        <xdr:cNvGraphicFramePr/>
      </xdr:nvGraphicFramePr>
      <xdr:xfrm>
        <a:off x="1457325" y="8372475"/>
        <a:ext cx="129444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104775</xdr:rowOff>
    </xdr:from>
    <xdr:to>
      <xdr:col>17</xdr:col>
      <xdr:colOff>781050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1333500" y="6305550"/>
        <a:ext cx="10248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104775</xdr:rowOff>
    </xdr:from>
    <xdr:to>
      <xdr:col>16</xdr:col>
      <xdr:colOff>200025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219075" y="4962525"/>
        <a:ext cx="10553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16</xdr:row>
      <xdr:rowOff>114300</xdr:rowOff>
    </xdr:from>
    <xdr:to>
      <xdr:col>18</xdr:col>
      <xdr:colOff>38100</xdr:colOff>
      <xdr:row>40</xdr:row>
      <xdr:rowOff>19050</xdr:rowOff>
    </xdr:to>
    <xdr:graphicFrame macro="">
      <xdr:nvGraphicFramePr>
        <xdr:cNvPr id="6" name="Chart 5"/>
        <xdr:cNvGraphicFramePr/>
      </xdr:nvGraphicFramePr>
      <xdr:xfrm>
        <a:off x="1990725" y="4076700"/>
        <a:ext cx="10287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workbookViewId="0" topLeftCell="A103">
      <selection activeCell="A114" sqref="A114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1"/>
      <c r="R2" s="178"/>
      <c r="S2" s="178"/>
      <c r="T2" s="178"/>
      <c r="U2" s="178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ht="15">
      <c r="A5" s="13" t="s">
        <v>104</v>
      </c>
      <c r="B5" s="14">
        <v>777</v>
      </c>
      <c r="C5" s="14" t="s">
        <v>346</v>
      </c>
      <c r="D5" s="14" t="s">
        <v>41</v>
      </c>
      <c r="E5" s="14"/>
      <c r="F5" s="2">
        <v>1800</v>
      </c>
      <c r="G5" s="2">
        <f aca="true" t="shared" si="0" ref="G5:G33">F5/B5</f>
        <v>2.3166023166023164</v>
      </c>
      <c r="H5" s="2"/>
      <c r="I5" s="2"/>
      <c r="J5" s="2">
        <v>1800</v>
      </c>
      <c r="K5" s="2">
        <f aca="true" t="shared" si="1" ref="K5:K33">J5/B5</f>
        <v>2.3166023166023164</v>
      </c>
      <c r="L5" s="2" t="s">
        <v>57</v>
      </c>
      <c r="M5" s="2" t="s">
        <v>57</v>
      </c>
      <c r="N5" s="2" t="s">
        <v>57</v>
      </c>
      <c r="O5" s="2" t="s">
        <v>58</v>
      </c>
      <c r="P5" s="2"/>
      <c r="Q5" s="50">
        <v>43070</v>
      </c>
      <c r="R5" s="3">
        <v>2015</v>
      </c>
      <c r="S5" s="3"/>
      <c r="T5" s="3"/>
      <c r="U5" s="15"/>
    </row>
    <row r="6" spans="1:21" ht="15">
      <c r="A6" s="13" t="s">
        <v>231</v>
      </c>
      <c r="B6" s="14">
        <v>829</v>
      </c>
      <c r="C6" s="14" t="s">
        <v>346</v>
      </c>
      <c r="D6" s="14"/>
      <c r="E6" s="14"/>
      <c r="F6" s="2">
        <v>720</v>
      </c>
      <c r="G6" s="2">
        <f t="shared" si="0"/>
        <v>0.8685162846803377</v>
      </c>
      <c r="H6" s="2">
        <v>420</v>
      </c>
      <c r="I6" s="2"/>
      <c r="J6" s="2">
        <v>420</v>
      </c>
      <c r="K6" s="2">
        <f t="shared" si="1"/>
        <v>0.5066344993968637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50">
        <v>43075</v>
      </c>
      <c r="R6" s="17">
        <v>35034</v>
      </c>
      <c r="S6" s="52">
        <v>10</v>
      </c>
      <c r="T6" s="3" t="s">
        <v>32</v>
      </c>
      <c r="U6" s="15" t="s">
        <v>377</v>
      </c>
    </row>
    <row r="7" spans="1:21" ht="15">
      <c r="A7" s="13" t="s">
        <v>133</v>
      </c>
      <c r="B7" s="14">
        <v>862</v>
      </c>
      <c r="C7" s="14" t="s">
        <v>42</v>
      </c>
      <c r="D7" s="14"/>
      <c r="E7" s="14"/>
      <c r="F7" s="2">
        <v>6150</v>
      </c>
      <c r="G7" s="2">
        <f t="shared" si="0"/>
        <v>7.134570765661253</v>
      </c>
      <c r="H7" s="2">
        <v>1230</v>
      </c>
      <c r="I7" s="2"/>
      <c r="J7" s="2">
        <v>1230</v>
      </c>
      <c r="K7" s="2">
        <f t="shared" si="1"/>
        <v>1.4269141531322507</v>
      </c>
      <c r="L7" s="2" t="s">
        <v>57</v>
      </c>
      <c r="M7" s="2" t="s">
        <v>57</v>
      </c>
      <c r="N7" s="2" t="s">
        <v>58</v>
      </c>
      <c r="O7" s="2" t="s">
        <v>1</v>
      </c>
      <c r="P7" s="2"/>
      <c r="Q7" s="50">
        <v>43070</v>
      </c>
      <c r="R7" s="18">
        <v>42767</v>
      </c>
      <c r="S7" s="54">
        <v>0.025</v>
      </c>
      <c r="T7" s="3" t="s">
        <v>376</v>
      </c>
      <c r="U7" s="15" t="s">
        <v>404</v>
      </c>
    </row>
    <row r="8" spans="1:21" ht="15">
      <c r="A8" s="13" t="s">
        <v>105</v>
      </c>
      <c r="B8" s="14">
        <v>907</v>
      </c>
      <c r="C8" s="14" t="s">
        <v>27</v>
      </c>
      <c r="D8" s="14" t="s">
        <v>41</v>
      </c>
      <c r="E8" s="14"/>
      <c r="F8" s="2">
        <v>120</v>
      </c>
      <c r="G8" s="2">
        <f t="shared" si="0"/>
        <v>0.13230429988974643</v>
      </c>
      <c r="H8" s="2">
        <v>120</v>
      </c>
      <c r="I8" s="2">
        <f>H8/B8</f>
        <v>0.13230429988974643</v>
      </c>
      <c r="J8" s="2">
        <v>120</v>
      </c>
      <c r="K8" s="2">
        <f t="shared" si="1"/>
        <v>0.13230429988974643</v>
      </c>
      <c r="L8" s="2" t="s">
        <v>58</v>
      </c>
      <c r="M8" s="2" t="s">
        <v>65</v>
      </c>
      <c r="N8" s="2" t="s">
        <v>58</v>
      </c>
      <c r="O8" s="2" t="s">
        <v>58</v>
      </c>
      <c r="P8" s="2"/>
      <c r="Q8" s="50">
        <v>43070</v>
      </c>
      <c r="R8" s="3">
        <v>2008</v>
      </c>
      <c r="S8" s="3">
        <v>0</v>
      </c>
      <c r="T8" s="3"/>
      <c r="U8" s="15" t="s">
        <v>353</v>
      </c>
    </row>
    <row r="9" spans="1:21" ht="15">
      <c r="A9" s="13" t="s">
        <v>130</v>
      </c>
      <c r="B9" s="14">
        <v>925</v>
      </c>
      <c r="C9" s="14" t="s">
        <v>27</v>
      </c>
      <c r="D9" s="14"/>
      <c r="E9" s="14"/>
      <c r="F9" s="2">
        <v>990</v>
      </c>
      <c r="G9" s="2">
        <f t="shared" si="0"/>
        <v>1.0702702702702702</v>
      </c>
      <c r="H9" s="2"/>
      <c r="I9" s="2"/>
      <c r="J9" s="2">
        <v>840</v>
      </c>
      <c r="K9" s="2">
        <f t="shared" si="1"/>
        <v>0.9081081081081082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24" t="s">
        <v>224</v>
      </c>
      <c r="R9" s="24">
        <v>2000</v>
      </c>
      <c r="S9" s="18"/>
      <c r="T9" s="3"/>
      <c r="U9" s="15"/>
    </row>
    <row r="10" spans="1:21" ht="15">
      <c r="A10" s="13" t="s">
        <v>103</v>
      </c>
      <c r="B10" s="14">
        <v>1190</v>
      </c>
      <c r="C10" s="14" t="s">
        <v>42</v>
      </c>
      <c r="D10" s="14" t="s">
        <v>41</v>
      </c>
      <c r="E10" s="14"/>
      <c r="F10" s="2">
        <v>1500</v>
      </c>
      <c r="G10" s="2">
        <f t="shared" si="0"/>
        <v>1.2605042016806722</v>
      </c>
      <c r="H10" s="2">
        <v>900</v>
      </c>
      <c r="I10" s="2"/>
      <c r="J10" s="2">
        <v>900</v>
      </c>
      <c r="K10" s="2">
        <f t="shared" si="1"/>
        <v>0.7563025210084033</v>
      </c>
      <c r="L10" s="2" t="s">
        <v>58</v>
      </c>
      <c r="M10" s="2" t="s">
        <v>65</v>
      </c>
      <c r="N10" s="2" t="s">
        <v>58</v>
      </c>
      <c r="O10" s="2" t="s">
        <v>58</v>
      </c>
      <c r="P10" s="2"/>
      <c r="Q10" s="50">
        <v>43073</v>
      </c>
      <c r="R10" s="3" t="s">
        <v>351</v>
      </c>
      <c r="S10" s="3" t="s">
        <v>352</v>
      </c>
      <c r="T10" s="3" t="s">
        <v>346</v>
      </c>
      <c r="U10" s="15"/>
    </row>
    <row r="11" spans="1:21" ht="15">
      <c r="A11" s="13" t="s">
        <v>119</v>
      </c>
      <c r="B11" s="14">
        <v>1283</v>
      </c>
      <c r="C11" s="14" t="s">
        <v>346</v>
      </c>
      <c r="D11" s="14" t="s">
        <v>41</v>
      </c>
      <c r="E11" s="14"/>
      <c r="F11" s="2">
        <v>1200</v>
      </c>
      <c r="G11" s="2">
        <f t="shared" si="0"/>
        <v>0.9353078721745908</v>
      </c>
      <c r="H11" s="2"/>
      <c r="I11" s="2">
        <f>H11/B11</f>
        <v>0</v>
      </c>
      <c r="J11" s="2">
        <v>600</v>
      </c>
      <c r="K11" s="2">
        <f t="shared" si="1"/>
        <v>0.4676539360872954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53">
        <v>43071</v>
      </c>
      <c r="R11" s="19" t="s">
        <v>381</v>
      </c>
      <c r="S11" s="19" t="s">
        <v>359</v>
      </c>
      <c r="T11" s="19"/>
      <c r="U11" s="39" t="s">
        <v>382</v>
      </c>
    </row>
    <row r="12" spans="1:21" ht="15">
      <c r="A12" s="13" t="s">
        <v>114</v>
      </c>
      <c r="B12" s="14">
        <v>1398</v>
      </c>
      <c r="C12" s="14" t="s">
        <v>42</v>
      </c>
      <c r="D12" s="14" t="s">
        <v>40</v>
      </c>
      <c r="E12" s="14"/>
      <c r="F12" s="2">
        <v>720</v>
      </c>
      <c r="G12" s="2">
        <f t="shared" si="0"/>
        <v>0.5150214592274678</v>
      </c>
      <c r="H12" s="2">
        <v>480</v>
      </c>
      <c r="I12" s="2">
        <f>H12/B12</f>
        <v>0.34334763948497854</v>
      </c>
      <c r="J12" s="2">
        <v>480</v>
      </c>
      <c r="K12" s="2">
        <f t="shared" si="1"/>
        <v>0.34334763948497854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50">
        <v>43071</v>
      </c>
      <c r="R12" s="3">
        <v>2007</v>
      </c>
      <c r="S12" s="3">
        <v>0</v>
      </c>
      <c r="T12" s="3"/>
      <c r="U12" s="15" t="s">
        <v>368</v>
      </c>
    </row>
    <row r="13" spans="1:21" ht="15">
      <c r="A13" s="13" t="s">
        <v>121</v>
      </c>
      <c r="B13" s="14">
        <v>1436</v>
      </c>
      <c r="C13" s="14" t="s">
        <v>42</v>
      </c>
      <c r="D13" s="14" t="s">
        <v>41</v>
      </c>
      <c r="E13" s="14"/>
      <c r="F13" s="2">
        <v>1500</v>
      </c>
      <c r="G13" s="2">
        <f t="shared" si="0"/>
        <v>1.0445682451253482</v>
      </c>
      <c r="H13" s="2"/>
      <c r="I13" s="2"/>
      <c r="J13" s="2">
        <v>1200</v>
      </c>
      <c r="K13" s="2">
        <f t="shared" si="1"/>
        <v>0.8356545961002786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24" t="s">
        <v>222</v>
      </c>
      <c r="R13" s="3">
        <v>2007</v>
      </c>
      <c r="S13" s="3" t="s">
        <v>386</v>
      </c>
      <c r="T13" s="3" t="s">
        <v>387</v>
      </c>
      <c r="U13" s="27"/>
    </row>
    <row r="14" spans="1:21" ht="15">
      <c r="A14" s="13" t="s">
        <v>132</v>
      </c>
      <c r="B14" s="14">
        <v>1509</v>
      </c>
      <c r="C14" s="14" t="s">
        <v>27</v>
      </c>
      <c r="D14" s="14"/>
      <c r="E14" s="14"/>
      <c r="F14" s="2">
        <v>870</v>
      </c>
      <c r="G14" s="2">
        <f t="shared" si="0"/>
        <v>0.5765407554671969</v>
      </c>
      <c r="H14" s="2">
        <v>600</v>
      </c>
      <c r="I14" s="2"/>
      <c r="J14" s="2">
        <v>600</v>
      </c>
      <c r="K14" s="2">
        <f t="shared" si="1"/>
        <v>0.3976143141153082</v>
      </c>
      <c r="L14" s="2" t="s">
        <v>57</v>
      </c>
      <c r="M14" s="2" t="s">
        <v>57</v>
      </c>
      <c r="N14" s="2" t="s">
        <v>58</v>
      </c>
      <c r="O14" s="2" t="s">
        <v>58</v>
      </c>
      <c r="P14" s="2"/>
      <c r="Q14" s="50">
        <v>43070</v>
      </c>
      <c r="R14" s="18">
        <v>42736</v>
      </c>
      <c r="S14" s="18" t="s">
        <v>402</v>
      </c>
      <c r="T14" s="3" t="s">
        <v>32</v>
      </c>
      <c r="U14" s="15" t="s">
        <v>403</v>
      </c>
    </row>
    <row r="15" spans="1:21" ht="27" customHeight="1">
      <c r="A15" s="13" t="s">
        <v>122</v>
      </c>
      <c r="B15" s="14">
        <v>1657</v>
      </c>
      <c r="C15" s="14" t="s">
        <v>27</v>
      </c>
      <c r="D15" s="14" t="s">
        <v>40</v>
      </c>
      <c r="E15" s="14"/>
      <c r="F15" s="2">
        <v>840</v>
      </c>
      <c r="G15" s="2">
        <f t="shared" si="0"/>
        <v>0.5069402534701267</v>
      </c>
      <c r="H15" s="2">
        <v>840</v>
      </c>
      <c r="I15" s="2"/>
      <c r="J15" s="2">
        <v>600</v>
      </c>
      <c r="K15" s="2">
        <f t="shared" si="1"/>
        <v>0.3621001810500905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50">
        <v>43071</v>
      </c>
      <c r="R15" s="3">
        <v>2004</v>
      </c>
      <c r="S15" s="52">
        <v>20</v>
      </c>
      <c r="T15" s="3"/>
      <c r="U15" s="15" t="s">
        <v>178</v>
      </c>
    </row>
    <row r="16" spans="1:21" ht="15">
      <c r="A16" s="13" t="s">
        <v>134</v>
      </c>
      <c r="B16" s="14">
        <v>1784</v>
      </c>
      <c r="C16" s="14" t="s">
        <v>27</v>
      </c>
      <c r="D16" s="14"/>
      <c r="E16" s="14"/>
      <c r="F16" s="2">
        <v>100</v>
      </c>
      <c r="G16" s="2">
        <f t="shared" si="0"/>
        <v>0.05605381165919283</v>
      </c>
      <c r="H16" s="2">
        <v>0</v>
      </c>
      <c r="I16" s="2"/>
      <c r="J16" s="2">
        <v>0</v>
      </c>
      <c r="K16" s="2">
        <f t="shared" si="1"/>
        <v>0</v>
      </c>
      <c r="L16" s="2" t="s">
        <v>57</v>
      </c>
      <c r="M16" s="2" t="s">
        <v>65</v>
      </c>
      <c r="N16" s="2" t="s">
        <v>58</v>
      </c>
      <c r="O16" s="2" t="s">
        <v>58</v>
      </c>
      <c r="P16" s="2"/>
      <c r="Q16" s="50">
        <v>43081</v>
      </c>
      <c r="R16" s="3">
        <v>1942</v>
      </c>
      <c r="S16" s="3">
        <v>0</v>
      </c>
      <c r="T16" s="3"/>
      <c r="U16" s="15" t="s">
        <v>405</v>
      </c>
    </row>
    <row r="17" spans="1:21" ht="15">
      <c r="A17" s="13" t="s">
        <v>135</v>
      </c>
      <c r="B17" s="14">
        <v>1827</v>
      </c>
      <c r="C17" s="14" t="s">
        <v>27</v>
      </c>
      <c r="D17" s="14"/>
      <c r="E17" s="14"/>
      <c r="F17" s="2">
        <v>750</v>
      </c>
      <c r="G17" s="2">
        <f t="shared" si="0"/>
        <v>0.41050903119868637</v>
      </c>
      <c r="H17" s="2">
        <v>0</v>
      </c>
      <c r="I17" s="2"/>
      <c r="J17" s="2">
        <v>0</v>
      </c>
      <c r="K17" s="2">
        <f t="shared" si="1"/>
        <v>0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 t="s">
        <v>224</v>
      </c>
      <c r="R17" s="18">
        <v>35842</v>
      </c>
      <c r="S17" s="3">
        <v>0</v>
      </c>
      <c r="T17" s="3" t="s">
        <v>406</v>
      </c>
      <c r="U17" s="15" t="s">
        <v>407</v>
      </c>
    </row>
    <row r="18" spans="1:21" ht="28.95" customHeight="1">
      <c r="A18" s="13" t="s">
        <v>230</v>
      </c>
      <c r="B18" s="14">
        <v>1845</v>
      </c>
      <c r="C18" s="14" t="s">
        <v>27</v>
      </c>
      <c r="D18" s="14"/>
      <c r="E18" s="14"/>
      <c r="F18" s="2">
        <v>1150</v>
      </c>
      <c r="G18" s="2">
        <f t="shared" si="0"/>
        <v>0.6233062330623306</v>
      </c>
      <c r="H18" s="2">
        <v>920</v>
      </c>
      <c r="I18" s="2"/>
      <c r="J18" s="2">
        <v>920</v>
      </c>
      <c r="K18" s="2">
        <f t="shared" si="1"/>
        <v>0.4986449864498645</v>
      </c>
      <c r="L18" s="2" t="s">
        <v>57</v>
      </c>
      <c r="M18" s="2" t="s">
        <v>57</v>
      </c>
      <c r="N18" s="2" t="s">
        <v>58</v>
      </c>
      <c r="O18" s="2" t="s">
        <v>58</v>
      </c>
      <c r="P18" s="2"/>
      <c r="Q18" s="24">
        <v>23</v>
      </c>
      <c r="R18" s="24">
        <v>2000</v>
      </c>
      <c r="S18" s="18"/>
      <c r="T18" s="3"/>
      <c r="U18" s="15"/>
    </row>
    <row r="19" spans="1:21" ht="15">
      <c r="A19" s="13" t="s">
        <v>408</v>
      </c>
      <c r="B19" s="14">
        <v>1851</v>
      </c>
      <c r="C19" s="14" t="s">
        <v>27</v>
      </c>
      <c r="D19" s="14"/>
      <c r="E19" s="14"/>
      <c r="F19" s="2">
        <v>480</v>
      </c>
      <c r="G19" s="2">
        <f t="shared" si="0"/>
        <v>0.2593192868719611</v>
      </c>
      <c r="H19" s="2"/>
      <c r="I19" s="2"/>
      <c r="J19" s="2">
        <v>480</v>
      </c>
      <c r="K19" s="2">
        <f t="shared" si="1"/>
        <v>0.2593192868719611</v>
      </c>
      <c r="L19" s="2" t="s">
        <v>57</v>
      </c>
      <c r="M19" s="2" t="s">
        <v>57</v>
      </c>
      <c r="N19" s="2" t="s">
        <v>58</v>
      </c>
      <c r="O19" s="2" t="s">
        <v>58</v>
      </c>
      <c r="P19" s="2"/>
      <c r="Q19" s="2">
        <v>12</v>
      </c>
      <c r="R19" s="18" t="s">
        <v>43</v>
      </c>
      <c r="S19" s="3"/>
      <c r="T19" s="3" t="s">
        <v>53</v>
      </c>
      <c r="U19" s="15" t="s">
        <v>409</v>
      </c>
    </row>
    <row r="20" spans="1:21" ht="15">
      <c r="A20" s="13" t="s">
        <v>123</v>
      </c>
      <c r="B20" s="14">
        <v>1976</v>
      </c>
      <c r="C20" s="14" t="s">
        <v>27</v>
      </c>
      <c r="D20" s="14" t="s">
        <v>41</v>
      </c>
      <c r="E20" s="14"/>
      <c r="F20" s="2">
        <v>390</v>
      </c>
      <c r="G20" s="2">
        <f t="shared" si="0"/>
        <v>0.19736842105263158</v>
      </c>
      <c r="H20" s="2">
        <v>390</v>
      </c>
      <c r="I20" s="2">
        <f>H20/B20</f>
        <v>0.19736842105263158</v>
      </c>
      <c r="J20" s="2">
        <v>390</v>
      </c>
      <c r="K20" s="2">
        <f t="shared" si="1"/>
        <v>0.19736842105263158</v>
      </c>
      <c r="L20" s="2" t="s">
        <v>57</v>
      </c>
      <c r="M20" s="2" t="s">
        <v>57</v>
      </c>
      <c r="N20" s="2" t="s">
        <v>58</v>
      </c>
      <c r="O20" s="2" t="s">
        <v>58</v>
      </c>
      <c r="P20" s="2"/>
      <c r="Q20" s="24" t="s">
        <v>389</v>
      </c>
      <c r="R20" s="3" t="s">
        <v>390</v>
      </c>
      <c r="S20" s="3"/>
      <c r="T20" s="3" t="s">
        <v>32</v>
      </c>
      <c r="U20" s="15" t="s">
        <v>391</v>
      </c>
    </row>
    <row r="21" spans="1:21" ht="15">
      <c r="A21" s="13" t="s">
        <v>99</v>
      </c>
      <c r="B21" s="14">
        <v>2000</v>
      </c>
      <c r="C21" s="14" t="s">
        <v>27</v>
      </c>
      <c r="D21" s="14" t="s">
        <v>38</v>
      </c>
      <c r="E21" s="14"/>
      <c r="F21" s="2">
        <v>2000</v>
      </c>
      <c r="G21" s="2">
        <f t="shared" si="0"/>
        <v>1</v>
      </c>
      <c r="H21" s="2">
        <v>1600</v>
      </c>
      <c r="I21" s="2">
        <f>H21/B21</f>
        <v>0.8</v>
      </c>
      <c r="J21" s="2">
        <v>1600</v>
      </c>
      <c r="K21" s="2">
        <f t="shared" si="1"/>
        <v>0.8</v>
      </c>
      <c r="L21" s="2" t="s">
        <v>58</v>
      </c>
      <c r="M21" s="2" t="s">
        <v>65</v>
      </c>
      <c r="N21" s="2" t="s">
        <v>58</v>
      </c>
      <c r="O21" s="2" t="s">
        <v>58</v>
      </c>
      <c r="P21" s="2"/>
      <c r="Q21" s="24" t="s">
        <v>222</v>
      </c>
      <c r="R21" s="18">
        <v>42916</v>
      </c>
      <c r="S21" s="18">
        <v>0</v>
      </c>
      <c r="T21" s="3"/>
      <c r="U21" s="15"/>
    </row>
    <row r="22" spans="1:21" ht="15">
      <c r="A22" s="13" t="s">
        <v>136</v>
      </c>
      <c r="B22" s="14">
        <v>2139</v>
      </c>
      <c r="C22" s="14" t="s">
        <v>27</v>
      </c>
      <c r="D22" s="14"/>
      <c r="E22" s="14"/>
      <c r="F22" s="2">
        <v>1450</v>
      </c>
      <c r="G22" s="2">
        <f t="shared" si="0"/>
        <v>0.6778868630201028</v>
      </c>
      <c r="H22" s="2"/>
      <c r="I22" s="2"/>
      <c r="J22" s="2">
        <v>1200</v>
      </c>
      <c r="K22" s="2">
        <f t="shared" si="1"/>
        <v>0.5610098176718092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" t="s">
        <v>312</v>
      </c>
      <c r="R22" s="18">
        <v>1996</v>
      </c>
      <c r="S22" s="3"/>
      <c r="T22" s="3" t="s">
        <v>53</v>
      </c>
      <c r="U22" s="15" t="s">
        <v>410</v>
      </c>
    </row>
    <row r="23" spans="1:21" ht="30.6" customHeight="1">
      <c r="A23" s="13" t="s">
        <v>126</v>
      </c>
      <c r="B23" s="14">
        <v>2188</v>
      </c>
      <c r="C23" s="14" t="s">
        <v>42</v>
      </c>
      <c r="D23" s="14"/>
      <c r="E23" s="14"/>
      <c r="F23" s="2">
        <v>720</v>
      </c>
      <c r="G23" s="2">
        <f t="shared" si="0"/>
        <v>0.3290676416819013</v>
      </c>
      <c r="H23" s="2"/>
      <c r="I23" s="2"/>
      <c r="J23" s="2">
        <v>720</v>
      </c>
      <c r="K23" s="2">
        <f t="shared" si="1"/>
        <v>0.3290676416819013</v>
      </c>
      <c r="L23" s="2" t="s">
        <v>57</v>
      </c>
      <c r="M23" s="2" t="s">
        <v>57</v>
      </c>
      <c r="N23" s="2" t="s">
        <v>57</v>
      </c>
      <c r="O23" s="2" t="s">
        <v>58</v>
      </c>
      <c r="P23" s="2"/>
      <c r="Q23" s="24">
        <v>24</v>
      </c>
      <c r="R23" s="18">
        <v>42705</v>
      </c>
      <c r="S23" s="18" t="s">
        <v>394</v>
      </c>
      <c r="T23" s="3" t="s">
        <v>395</v>
      </c>
      <c r="U23" s="15" t="s">
        <v>396</v>
      </c>
    </row>
    <row r="24" spans="1:21" ht="15">
      <c r="A24" s="13" t="s">
        <v>100</v>
      </c>
      <c r="B24" s="14">
        <v>2291</v>
      </c>
      <c r="C24" s="14" t="s">
        <v>27</v>
      </c>
      <c r="D24" s="14" t="s">
        <v>40</v>
      </c>
      <c r="E24" s="14"/>
      <c r="F24" s="2">
        <v>1200</v>
      </c>
      <c r="G24" s="2">
        <f t="shared" si="0"/>
        <v>0.5237887385421214</v>
      </c>
      <c r="H24" s="2">
        <v>1200</v>
      </c>
      <c r="I24" s="2"/>
      <c r="J24" s="2">
        <v>1200</v>
      </c>
      <c r="K24" s="2">
        <f t="shared" si="1"/>
        <v>0.5237887385421214</v>
      </c>
      <c r="L24" s="2" t="s">
        <v>57</v>
      </c>
      <c r="M24" s="2" t="s">
        <v>65</v>
      </c>
      <c r="N24" s="2" t="s">
        <v>57</v>
      </c>
      <c r="O24" s="2" t="s">
        <v>58</v>
      </c>
      <c r="P24" s="2"/>
      <c r="Q24" s="24" t="s">
        <v>224</v>
      </c>
      <c r="R24" s="3">
        <v>1999</v>
      </c>
      <c r="S24" s="3">
        <v>0</v>
      </c>
      <c r="T24" s="3" t="s">
        <v>32</v>
      </c>
      <c r="U24" s="15" t="s">
        <v>348</v>
      </c>
    </row>
    <row r="25" spans="1:21" ht="15">
      <c r="A25" s="13" t="s">
        <v>101</v>
      </c>
      <c r="B25" s="14">
        <v>2349</v>
      </c>
      <c r="C25" s="14" t="s">
        <v>27</v>
      </c>
      <c r="D25" s="14" t="s">
        <v>41</v>
      </c>
      <c r="E25" s="14"/>
      <c r="F25" s="2">
        <v>600</v>
      </c>
      <c r="G25" s="2">
        <f t="shared" si="0"/>
        <v>0.2554278416347382</v>
      </c>
      <c r="H25" s="2">
        <v>600</v>
      </c>
      <c r="I25" s="2"/>
      <c r="J25" s="2">
        <v>600</v>
      </c>
      <c r="K25" s="2">
        <f t="shared" si="1"/>
        <v>0.2554278416347382</v>
      </c>
      <c r="L25" s="2"/>
      <c r="M25" s="2"/>
      <c r="N25" s="2"/>
      <c r="O25" s="2"/>
      <c r="P25" s="2"/>
      <c r="Q25" s="206">
        <v>43071</v>
      </c>
      <c r="R25" s="24">
        <v>2015</v>
      </c>
      <c r="S25" s="17" t="s">
        <v>349</v>
      </c>
      <c r="T25" s="3" t="s">
        <v>346</v>
      </c>
      <c r="U25" s="15" t="s">
        <v>350</v>
      </c>
    </row>
    <row r="26" spans="1:21" ht="15">
      <c r="A26" s="13" t="s">
        <v>124</v>
      </c>
      <c r="B26" s="14">
        <v>2373</v>
      </c>
      <c r="C26" s="14" t="s">
        <v>51</v>
      </c>
      <c r="D26" s="14" t="s">
        <v>41</v>
      </c>
      <c r="E26" s="14"/>
      <c r="F26" s="2">
        <v>0</v>
      </c>
      <c r="G26" s="2">
        <f t="shared" si="0"/>
        <v>0</v>
      </c>
      <c r="H26" s="2">
        <v>0</v>
      </c>
      <c r="I26" s="2"/>
      <c r="J26" s="2">
        <v>0</v>
      </c>
      <c r="K26" s="2">
        <f t="shared" si="1"/>
        <v>0</v>
      </c>
      <c r="L26" s="2" t="s">
        <v>57</v>
      </c>
      <c r="M26" s="2" t="s">
        <v>57</v>
      </c>
      <c r="N26" s="2" t="s">
        <v>57</v>
      </c>
      <c r="O26" s="2" t="s">
        <v>58</v>
      </c>
      <c r="P26" s="2"/>
      <c r="Q26" s="24">
        <v>12</v>
      </c>
      <c r="R26" s="3"/>
      <c r="S26" s="3"/>
      <c r="T26" s="3"/>
      <c r="U26" s="15" t="s">
        <v>392</v>
      </c>
    </row>
    <row r="27" spans="1:21" ht="15">
      <c r="A27" s="13" t="s">
        <v>128</v>
      </c>
      <c r="B27" s="14">
        <v>2425</v>
      </c>
      <c r="C27" s="14" t="s">
        <v>27</v>
      </c>
      <c r="D27" s="14"/>
      <c r="E27" s="14"/>
      <c r="F27" s="2">
        <v>300</v>
      </c>
      <c r="G27" s="2">
        <f t="shared" si="0"/>
        <v>0.12371134020618557</v>
      </c>
      <c r="H27" s="2">
        <v>300</v>
      </c>
      <c r="I27" s="2"/>
      <c r="J27" s="2">
        <v>300</v>
      </c>
      <c r="K27" s="2">
        <f t="shared" si="1"/>
        <v>0.12371134020618557</v>
      </c>
      <c r="L27" s="2" t="s">
        <v>57</v>
      </c>
      <c r="M27" s="2" t="s">
        <v>57</v>
      </c>
      <c r="N27" s="2" t="s">
        <v>58</v>
      </c>
      <c r="O27" s="2" t="s">
        <v>58</v>
      </c>
      <c r="P27" s="2"/>
      <c r="Q27" s="50">
        <v>43078</v>
      </c>
      <c r="R27" s="24">
        <v>1975</v>
      </c>
      <c r="S27" s="18"/>
      <c r="T27" s="3" t="s">
        <v>53</v>
      </c>
      <c r="U27" s="15" t="s">
        <v>398</v>
      </c>
    </row>
    <row r="28" spans="1:21" ht="15">
      <c r="A28" s="13" t="s">
        <v>110</v>
      </c>
      <c r="B28" s="14">
        <v>2447</v>
      </c>
      <c r="C28" s="14" t="s">
        <v>27</v>
      </c>
      <c r="D28" s="14" t="s">
        <v>48</v>
      </c>
      <c r="E28" s="14"/>
      <c r="F28" s="2">
        <v>1080</v>
      </c>
      <c r="G28" s="2">
        <f t="shared" si="0"/>
        <v>0.4413567633837352</v>
      </c>
      <c r="H28" s="2">
        <v>960</v>
      </c>
      <c r="I28" s="2">
        <f>H28/B28</f>
        <v>0.3923171230077646</v>
      </c>
      <c r="J28" s="2">
        <v>960</v>
      </c>
      <c r="K28" s="2">
        <f t="shared" si="1"/>
        <v>0.3923171230077646</v>
      </c>
      <c r="L28" s="2" t="s">
        <v>57</v>
      </c>
      <c r="M28" s="2" t="s">
        <v>57</v>
      </c>
      <c r="N28" s="2" t="s">
        <v>58</v>
      </c>
      <c r="O28" s="2" t="s">
        <v>58</v>
      </c>
      <c r="P28" s="2"/>
      <c r="Q28" s="24" t="s">
        <v>222</v>
      </c>
      <c r="R28" s="37">
        <v>2010</v>
      </c>
      <c r="S28" s="24">
        <v>0</v>
      </c>
      <c r="T28" s="3" t="s">
        <v>32</v>
      </c>
      <c r="U28" s="39" t="s">
        <v>362</v>
      </c>
    </row>
    <row r="29" spans="1:21" ht="28.8">
      <c r="A29" s="13" t="s">
        <v>107</v>
      </c>
      <c r="B29" s="14">
        <v>2500</v>
      </c>
      <c r="C29" s="14" t="s">
        <v>27</v>
      </c>
      <c r="D29" s="14" t="s">
        <v>41</v>
      </c>
      <c r="E29" s="14"/>
      <c r="F29" s="2">
        <v>2640</v>
      </c>
      <c r="G29" s="2">
        <f t="shared" si="0"/>
        <v>1.056</v>
      </c>
      <c r="H29" s="2"/>
      <c r="I29" s="2">
        <f>H29/B29</f>
        <v>0</v>
      </c>
      <c r="J29" s="2">
        <v>1320</v>
      </c>
      <c r="K29" s="2">
        <f t="shared" si="1"/>
        <v>0.528</v>
      </c>
      <c r="L29" s="2" t="s">
        <v>57</v>
      </c>
      <c r="M29" s="2" t="s">
        <v>57</v>
      </c>
      <c r="N29" s="2" t="s">
        <v>57</v>
      </c>
      <c r="O29" s="2" t="s">
        <v>58</v>
      </c>
      <c r="P29" s="16" t="s">
        <v>357</v>
      </c>
      <c r="Q29" s="25" t="s">
        <v>356</v>
      </c>
      <c r="R29" s="51">
        <v>42248</v>
      </c>
      <c r="S29" s="37">
        <v>0</v>
      </c>
      <c r="T29" s="3" t="s">
        <v>195</v>
      </c>
      <c r="U29" s="15" t="s">
        <v>358</v>
      </c>
    </row>
    <row r="30" spans="1:21" ht="15">
      <c r="A30" s="13" t="s">
        <v>251</v>
      </c>
      <c r="B30" s="14">
        <v>2539</v>
      </c>
      <c r="C30" s="14" t="s">
        <v>27</v>
      </c>
      <c r="D30" s="14" t="s">
        <v>41</v>
      </c>
      <c r="E30" s="14"/>
      <c r="F30" s="2">
        <v>600</v>
      </c>
      <c r="G30" s="2">
        <f t="shared" si="0"/>
        <v>0.23631350925561245</v>
      </c>
      <c r="H30" s="2"/>
      <c r="I30" s="2"/>
      <c r="J30" s="2">
        <v>540</v>
      </c>
      <c r="K30" s="2">
        <f t="shared" si="1"/>
        <v>0.2126821583300512</v>
      </c>
      <c r="L30" s="2" t="s">
        <v>57</v>
      </c>
      <c r="M30" s="2" t="s">
        <v>57</v>
      </c>
      <c r="N30" s="2" t="s">
        <v>58</v>
      </c>
      <c r="O30" s="2" t="s">
        <v>58</v>
      </c>
      <c r="P30" s="2"/>
      <c r="Q30" s="25">
        <v>24</v>
      </c>
      <c r="R30" s="3">
        <v>2016</v>
      </c>
      <c r="S30" s="3">
        <v>0</v>
      </c>
      <c r="T30" s="19"/>
      <c r="U30" s="15" t="s">
        <v>388</v>
      </c>
    </row>
    <row r="31" spans="1:21" ht="15">
      <c r="A31" s="13" t="s">
        <v>113</v>
      </c>
      <c r="B31" s="14">
        <v>2808</v>
      </c>
      <c r="C31" s="14" t="s">
        <v>42</v>
      </c>
      <c r="D31" s="14" t="s">
        <v>41</v>
      </c>
      <c r="E31" s="14"/>
      <c r="F31" s="2">
        <v>1200</v>
      </c>
      <c r="G31" s="2">
        <f t="shared" si="0"/>
        <v>0.42735042735042733</v>
      </c>
      <c r="H31" s="2">
        <v>1200</v>
      </c>
      <c r="I31" s="2">
        <f>H31/B31</f>
        <v>0.42735042735042733</v>
      </c>
      <c r="J31" s="2">
        <v>1200</v>
      </c>
      <c r="K31" s="2">
        <f t="shared" si="1"/>
        <v>0.42735042735042733</v>
      </c>
      <c r="L31" s="2" t="s">
        <v>57</v>
      </c>
      <c r="M31" s="2" t="s">
        <v>57</v>
      </c>
      <c r="N31" s="2" t="s">
        <v>57</v>
      </c>
      <c r="O31" s="2" t="s">
        <v>58</v>
      </c>
      <c r="P31" s="2"/>
      <c r="Q31" s="24" t="s">
        <v>366</v>
      </c>
      <c r="R31" s="17"/>
      <c r="S31" s="17"/>
      <c r="T31" s="3"/>
      <c r="U31" s="15" t="s">
        <v>367</v>
      </c>
    </row>
    <row r="32" spans="1:21" ht="31.2" customHeight="1">
      <c r="A32" s="13" t="s">
        <v>129</v>
      </c>
      <c r="B32" s="14">
        <v>2837</v>
      </c>
      <c r="C32" s="14" t="s">
        <v>27</v>
      </c>
      <c r="D32" s="14"/>
      <c r="E32" s="14"/>
      <c r="F32" s="2">
        <v>1500</v>
      </c>
      <c r="G32" s="2">
        <f t="shared" si="0"/>
        <v>0.5287275290800141</v>
      </c>
      <c r="H32" s="2"/>
      <c r="I32" s="2"/>
      <c r="J32" s="2">
        <v>1200</v>
      </c>
      <c r="K32" s="2">
        <f t="shared" si="1"/>
        <v>0.4229820232640113</v>
      </c>
      <c r="L32" s="2" t="s">
        <v>57</v>
      </c>
      <c r="M32" s="2" t="s">
        <v>57</v>
      </c>
      <c r="N32" s="2" t="s">
        <v>58</v>
      </c>
      <c r="O32" s="2" t="s">
        <v>58</v>
      </c>
      <c r="P32" s="2"/>
      <c r="Q32" s="24" t="s">
        <v>294</v>
      </c>
      <c r="R32" s="24">
        <v>2017</v>
      </c>
      <c r="S32" s="18"/>
      <c r="T32" s="3" t="s">
        <v>32</v>
      </c>
      <c r="U32" s="15"/>
    </row>
    <row r="33" spans="1:21" ht="26.4" customHeight="1">
      <c r="A33" s="13" t="s">
        <v>115</v>
      </c>
      <c r="B33" s="14">
        <v>2893</v>
      </c>
      <c r="C33" s="14" t="s">
        <v>42</v>
      </c>
      <c r="D33" s="14" t="s">
        <v>41</v>
      </c>
      <c r="E33" s="14"/>
      <c r="F33" s="2">
        <v>1000</v>
      </c>
      <c r="G33" s="2">
        <f t="shared" si="0"/>
        <v>0.3456619426201175</v>
      </c>
      <c r="H33" s="2">
        <v>750</v>
      </c>
      <c r="I33" s="2">
        <f>H33/B33</f>
        <v>0.25924645696508813</v>
      </c>
      <c r="J33" s="2">
        <v>750</v>
      </c>
      <c r="K33" s="2">
        <f t="shared" si="1"/>
        <v>0.25924645696508813</v>
      </c>
      <c r="L33" s="2" t="s">
        <v>57</v>
      </c>
      <c r="M33" s="2" t="s">
        <v>57</v>
      </c>
      <c r="N33" s="2" t="s">
        <v>58</v>
      </c>
      <c r="O33" s="2" t="s">
        <v>1</v>
      </c>
      <c r="P33" s="2"/>
      <c r="Q33" s="25">
        <v>24</v>
      </c>
      <c r="R33" s="17"/>
      <c r="S33" s="17"/>
      <c r="T33" s="3"/>
      <c r="U33" s="15"/>
    </row>
    <row r="34" spans="1:21" ht="26.4" customHeight="1">
      <c r="A34" s="13" t="s">
        <v>249</v>
      </c>
      <c r="B34" s="14">
        <v>3029</v>
      </c>
      <c r="C34" s="14" t="s">
        <v>379</v>
      </c>
      <c r="D34" s="14"/>
      <c r="E34" s="14"/>
      <c r="F34" s="2">
        <v>2400</v>
      </c>
      <c r="G34" s="2"/>
      <c r="H34" s="2">
        <v>1800</v>
      </c>
      <c r="I34" s="2"/>
      <c r="J34" s="2">
        <v>1800</v>
      </c>
      <c r="K34" s="2"/>
      <c r="L34" s="2" t="s">
        <v>57</v>
      </c>
      <c r="M34" s="2" t="s">
        <v>57</v>
      </c>
      <c r="N34" s="2" t="s">
        <v>58</v>
      </c>
      <c r="O34" s="2" t="s">
        <v>58</v>
      </c>
      <c r="P34" s="2"/>
      <c r="Q34" s="50">
        <v>43072</v>
      </c>
      <c r="R34" s="3">
        <v>2014</v>
      </c>
      <c r="S34" s="3"/>
      <c r="T34" s="3" t="s">
        <v>376</v>
      </c>
      <c r="U34" s="15" t="s">
        <v>380</v>
      </c>
    </row>
    <row r="35" spans="1:21" ht="15">
      <c r="A35" s="13" t="s">
        <v>109</v>
      </c>
      <c r="B35" s="14">
        <v>3118</v>
      </c>
      <c r="C35" s="14" t="s">
        <v>27</v>
      </c>
      <c r="D35" s="14" t="s">
        <v>41</v>
      </c>
      <c r="E35" s="14"/>
      <c r="F35" s="2">
        <v>0</v>
      </c>
      <c r="G35" s="2">
        <f aca="true" t="shared" si="2" ref="G35:G42">F35/B35</f>
        <v>0</v>
      </c>
      <c r="H35" s="2">
        <v>0</v>
      </c>
      <c r="I35" s="2"/>
      <c r="J35" s="2">
        <v>0</v>
      </c>
      <c r="K35" s="2">
        <f aca="true" t="shared" si="3" ref="K35:K42">J35/B35</f>
        <v>0</v>
      </c>
      <c r="L35" s="2" t="s">
        <v>57</v>
      </c>
      <c r="M35" s="2" t="s">
        <v>65</v>
      </c>
      <c r="N35" s="2" t="s">
        <v>57</v>
      </c>
      <c r="O35" s="2" t="s">
        <v>58</v>
      </c>
      <c r="P35" s="2" t="s">
        <v>361</v>
      </c>
      <c r="Q35" s="24" t="s">
        <v>294</v>
      </c>
      <c r="R35" s="3" t="s">
        <v>43</v>
      </c>
      <c r="S35" s="3" t="s">
        <v>43</v>
      </c>
      <c r="T35" s="3" t="s">
        <v>43</v>
      </c>
      <c r="U35" s="15"/>
    </row>
    <row r="36" spans="1:21" ht="15">
      <c r="A36" s="13" t="s">
        <v>98</v>
      </c>
      <c r="B36" s="14">
        <v>3129</v>
      </c>
      <c r="C36" s="14" t="s">
        <v>346</v>
      </c>
      <c r="D36" s="14" t="s">
        <v>39</v>
      </c>
      <c r="E36" s="14"/>
      <c r="F36" s="2">
        <v>1700</v>
      </c>
      <c r="G36" s="2">
        <f t="shared" si="2"/>
        <v>0.5433045701502077</v>
      </c>
      <c r="H36" s="2">
        <v>825</v>
      </c>
      <c r="I36" s="2"/>
      <c r="J36" s="2">
        <v>825</v>
      </c>
      <c r="K36" s="2">
        <f t="shared" si="3"/>
        <v>0.2636625119846596</v>
      </c>
      <c r="L36" s="3" t="s">
        <v>57</v>
      </c>
      <c r="M36" s="3" t="s">
        <v>57</v>
      </c>
      <c r="N36" s="3" t="s">
        <v>57</v>
      </c>
      <c r="O36" s="3" t="s">
        <v>58</v>
      </c>
      <c r="P36" s="3"/>
      <c r="Q36" s="24" t="s">
        <v>310</v>
      </c>
      <c r="R36" s="3" t="s">
        <v>43</v>
      </c>
      <c r="S36" s="3"/>
      <c r="T36" s="3" t="s">
        <v>43</v>
      </c>
      <c r="U36" s="15"/>
    </row>
    <row r="37" spans="1:21" ht="19.2" customHeight="1">
      <c r="A37" s="13" t="s">
        <v>112</v>
      </c>
      <c r="B37" s="14">
        <v>3446</v>
      </c>
      <c r="C37" s="14" t="s">
        <v>27</v>
      </c>
      <c r="D37" s="14" t="s">
        <v>50</v>
      </c>
      <c r="E37" s="14"/>
      <c r="F37" s="2">
        <v>500</v>
      </c>
      <c r="G37" s="2">
        <f t="shared" si="2"/>
        <v>0.14509576320371445</v>
      </c>
      <c r="H37" s="2"/>
      <c r="I37" s="2"/>
      <c r="J37" s="2"/>
      <c r="K37" s="2">
        <f t="shared" si="3"/>
        <v>0</v>
      </c>
      <c r="L37" s="2" t="s">
        <v>57</v>
      </c>
      <c r="M37" s="2" t="s">
        <v>57</v>
      </c>
      <c r="N37" s="2" t="s">
        <v>58</v>
      </c>
      <c r="O37" s="2" t="s">
        <v>58</v>
      </c>
      <c r="P37" s="2"/>
      <c r="Q37" s="24" t="s">
        <v>364</v>
      </c>
      <c r="R37" s="18"/>
      <c r="S37" s="18"/>
      <c r="T37" s="3"/>
      <c r="U37" s="15" t="s">
        <v>365</v>
      </c>
    </row>
    <row r="38" spans="1:21" ht="15">
      <c r="A38" s="13" t="s">
        <v>106</v>
      </c>
      <c r="B38" s="14">
        <v>3509</v>
      </c>
      <c r="C38" s="14" t="s">
        <v>27</v>
      </c>
      <c r="D38" s="14" t="s">
        <v>41</v>
      </c>
      <c r="E38" s="14"/>
      <c r="F38" s="2">
        <v>1300</v>
      </c>
      <c r="G38" s="2">
        <f t="shared" si="2"/>
        <v>0.3704759190652608</v>
      </c>
      <c r="H38" s="2">
        <v>1100</v>
      </c>
      <c r="I38" s="2">
        <f>H38/B38</f>
        <v>0.31347962382445144</v>
      </c>
      <c r="J38" s="2">
        <v>1100</v>
      </c>
      <c r="K38" s="2">
        <f t="shared" si="3"/>
        <v>0.31347962382445144</v>
      </c>
      <c r="L38" s="2" t="s">
        <v>57</v>
      </c>
      <c r="M38" s="2" t="s">
        <v>57</v>
      </c>
      <c r="N38" s="2" t="s">
        <v>58</v>
      </c>
      <c r="O38" s="2" t="s">
        <v>58</v>
      </c>
      <c r="P38" s="2"/>
      <c r="Q38" s="24">
        <v>24</v>
      </c>
      <c r="R38" s="3" t="s">
        <v>354</v>
      </c>
      <c r="S38" s="3">
        <v>0</v>
      </c>
      <c r="T38" s="3" t="s">
        <v>32</v>
      </c>
      <c r="U38" s="39" t="s">
        <v>355</v>
      </c>
    </row>
    <row r="39" spans="1:21" ht="15">
      <c r="A39" s="13" t="s">
        <v>117</v>
      </c>
      <c r="B39" s="14">
        <v>3645</v>
      </c>
      <c r="C39" s="14" t="s">
        <v>27</v>
      </c>
      <c r="D39" s="14" t="s">
        <v>41</v>
      </c>
      <c r="E39" s="14"/>
      <c r="F39" s="2">
        <v>3500</v>
      </c>
      <c r="G39" s="2">
        <f t="shared" si="2"/>
        <v>0.9602194787379973</v>
      </c>
      <c r="H39" s="2">
        <v>2500</v>
      </c>
      <c r="I39" s="2">
        <f>H39/B39</f>
        <v>0.6858710562414266</v>
      </c>
      <c r="J39" s="2">
        <v>2500</v>
      </c>
      <c r="K39" s="2">
        <f t="shared" si="3"/>
        <v>0.6858710562414266</v>
      </c>
      <c r="L39" s="2" t="s">
        <v>57</v>
      </c>
      <c r="M39" s="2" t="s">
        <v>65</v>
      </c>
      <c r="N39" s="2" t="s">
        <v>58</v>
      </c>
      <c r="O39" s="2" t="s">
        <v>58</v>
      </c>
      <c r="P39" s="2"/>
      <c r="Q39" s="24" t="s">
        <v>371</v>
      </c>
      <c r="R39" s="18">
        <v>42186</v>
      </c>
      <c r="S39" s="17" t="s">
        <v>372</v>
      </c>
      <c r="T39" s="3" t="s">
        <v>346</v>
      </c>
      <c r="U39" s="15"/>
    </row>
    <row r="40" spans="1:21" ht="15">
      <c r="A40" s="13" t="s">
        <v>127</v>
      </c>
      <c r="B40" s="14">
        <v>3800</v>
      </c>
      <c r="C40" s="14" t="s">
        <v>27</v>
      </c>
      <c r="D40" s="14"/>
      <c r="E40" s="14"/>
      <c r="F40" s="2">
        <v>2800</v>
      </c>
      <c r="G40" s="2">
        <f t="shared" si="2"/>
        <v>0.7368421052631579</v>
      </c>
      <c r="H40" s="2">
        <v>1800</v>
      </c>
      <c r="I40" s="2"/>
      <c r="J40" s="2">
        <v>1800</v>
      </c>
      <c r="K40" s="2">
        <f t="shared" si="3"/>
        <v>0.47368421052631576</v>
      </c>
      <c r="L40" s="2" t="s">
        <v>57</v>
      </c>
      <c r="M40" s="2" t="s">
        <v>57</v>
      </c>
      <c r="N40" s="2" t="s">
        <v>57</v>
      </c>
      <c r="O40" s="2" t="s">
        <v>1</v>
      </c>
      <c r="P40" s="2"/>
      <c r="Q40" s="24" t="s">
        <v>222</v>
      </c>
      <c r="R40" s="18">
        <v>42186</v>
      </c>
      <c r="S40" s="18"/>
      <c r="T40" s="3" t="s">
        <v>199</v>
      </c>
      <c r="U40" s="15" t="s">
        <v>397</v>
      </c>
    </row>
    <row r="41" spans="1:21" ht="15">
      <c r="A41" s="13" t="s">
        <v>253</v>
      </c>
      <c r="B41" s="14">
        <v>3853</v>
      </c>
      <c r="C41" s="14" t="s">
        <v>27</v>
      </c>
      <c r="D41" s="14"/>
      <c r="E41" s="14"/>
      <c r="F41" s="2">
        <v>1250</v>
      </c>
      <c r="G41" s="2">
        <f t="shared" si="2"/>
        <v>0.3244225279003374</v>
      </c>
      <c r="H41" s="2">
        <v>1150</v>
      </c>
      <c r="I41" s="2"/>
      <c r="J41" s="2">
        <v>1150</v>
      </c>
      <c r="K41" s="2">
        <f t="shared" si="3"/>
        <v>0.2984687256683104</v>
      </c>
      <c r="L41" s="2" t="s">
        <v>57</v>
      </c>
      <c r="M41" s="2" t="s">
        <v>57</v>
      </c>
      <c r="N41" s="2" t="s">
        <v>58</v>
      </c>
      <c r="O41" s="2" t="s">
        <v>58</v>
      </c>
      <c r="P41" s="2"/>
      <c r="Q41" s="2" t="s">
        <v>371</v>
      </c>
      <c r="R41" s="18">
        <v>37856</v>
      </c>
      <c r="S41" s="52">
        <v>25</v>
      </c>
      <c r="T41" s="3" t="s">
        <v>376</v>
      </c>
      <c r="U41" s="15" t="s">
        <v>411</v>
      </c>
    </row>
    <row r="42" spans="1:21" ht="15">
      <c r="A42" s="13" t="s">
        <v>125</v>
      </c>
      <c r="B42" s="14">
        <v>3956</v>
      </c>
      <c r="C42" s="14" t="s">
        <v>27</v>
      </c>
      <c r="D42" s="14" t="s">
        <v>41</v>
      </c>
      <c r="E42" s="14"/>
      <c r="F42" s="2">
        <v>2500</v>
      </c>
      <c r="G42" s="2">
        <f t="shared" si="2"/>
        <v>0.6319514661274014</v>
      </c>
      <c r="H42" s="2">
        <v>1900</v>
      </c>
      <c r="I42" s="2">
        <f>H42/B42</f>
        <v>0.48028311425682507</v>
      </c>
      <c r="J42" s="2">
        <v>1900</v>
      </c>
      <c r="K42" s="2">
        <f t="shared" si="3"/>
        <v>0.48028311425682507</v>
      </c>
      <c r="L42" s="2" t="s">
        <v>57</v>
      </c>
      <c r="M42" s="2" t="s">
        <v>57</v>
      </c>
      <c r="N42" s="2" t="s">
        <v>58</v>
      </c>
      <c r="O42" s="2" t="s">
        <v>58</v>
      </c>
      <c r="P42" s="2"/>
      <c r="Q42" s="24">
        <v>24</v>
      </c>
      <c r="R42" s="24">
        <v>2017</v>
      </c>
      <c r="S42" s="18" t="s">
        <v>393</v>
      </c>
      <c r="T42" s="3" t="s">
        <v>32</v>
      </c>
      <c r="U42" s="15"/>
    </row>
    <row r="43" spans="1:21" ht="15">
      <c r="A43" s="13" t="s">
        <v>250</v>
      </c>
      <c r="B43" s="14">
        <v>3991</v>
      </c>
      <c r="C43" s="14" t="s">
        <v>27</v>
      </c>
      <c r="D43" s="14"/>
      <c r="E43" s="14"/>
      <c r="F43" s="2" t="s">
        <v>384</v>
      </c>
      <c r="G43" s="2"/>
      <c r="H43" s="2"/>
      <c r="I43" s="2"/>
      <c r="J43" s="2" t="s">
        <v>383</v>
      </c>
      <c r="K43" s="2"/>
      <c r="L43" s="2" t="s">
        <v>57</v>
      </c>
      <c r="M43" s="2" t="s">
        <v>57</v>
      </c>
      <c r="N43" s="2" t="s">
        <v>57</v>
      </c>
      <c r="O43" s="2" t="s">
        <v>58</v>
      </c>
      <c r="P43" s="2"/>
      <c r="Q43" s="24"/>
      <c r="R43" s="17"/>
      <c r="S43" s="17"/>
      <c r="T43" s="3"/>
      <c r="U43" s="39" t="s">
        <v>385</v>
      </c>
    </row>
    <row r="44" spans="1:21" ht="15">
      <c r="A44" s="13" t="s">
        <v>102</v>
      </c>
      <c r="B44" s="14">
        <v>4229</v>
      </c>
      <c r="C44" s="14" t="s">
        <v>27</v>
      </c>
      <c r="D44" s="14" t="s">
        <v>46</v>
      </c>
      <c r="E44" s="14"/>
      <c r="F44" s="2">
        <v>2328</v>
      </c>
      <c r="G44" s="2">
        <f>F44/B44</f>
        <v>0.5504847481674154</v>
      </c>
      <c r="H44" s="2"/>
      <c r="I44" s="2">
        <f>H44/B44</f>
        <v>0</v>
      </c>
      <c r="J44" s="2">
        <v>2040</v>
      </c>
      <c r="K44" s="2">
        <f>J44/B44</f>
        <v>0.48238354220855995</v>
      </c>
      <c r="L44" s="2" t="s">
        <v>57</v>
      </c>
      <c r="M44" s="2" t="s">
        <v>57</v>
      </c>
      <c r="N44" s="2" t="s">
        <v>58</v>
      </c>
      <c r="O44" s="2" t="s">
        <v>58</v>
      </c>
      <c r="P44" s="2"/>
      <c r="Q44" s="24">
        <v>24</v>
      </c>
      <c r="R44" s="51">
        <v>38169</v>
      </c>
      <c r="S44" s="17"/>
      <c r="T44" s="3"/>
      <c r="U44" s="15"/>
    </row>
    <row r="45" spans="1:21" ht="28.8">
      <c r="A45" s="13" t="s">
        <v>131</v>
      </c>
      <c r="B45" s="14">
        <v>4403</v>
      </c>
      <c r="C45" s="14" t="s">
        <v>27</v>
      </c>
      <c r="D45" s="14"/>
      <c r="E45" s="14"/>
      <c r="F45" s="2">
        <v>1800</v>
      </c>
      <c r="G45" s="2">
        <f>F45/B45</f>
        <v>0.4088121735180559</v>
      </c>
      <c r="H45" s="2">
        <v>1400</v>
      </c>
      <c r="I45" s="2"/>
      <c r="J45" s="2">
        <v>1400</v>
      </c>
      <c r="K45" s="2">
        <f>J45/B45</f>
        <v>0.3179650238473768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24</v>
      </c>
      <c r="R45" s="18">
        <v>39559</v>
      </c>
      <c r="S45" s="18" t="s">
        <v>280</v>
      </c>
      <c r="T45" s="3" t="s">
        <v>32</v>
      </c>
      <c r="U45" s="39" t="s">
        <v>399</v>
      </c>
    </row>
    <row r="46" spans="1:21" ht="15">
      <c r="A46" s="13" t="s">
        <v>229</v>
      </c>
      <c r="B46" s="14">
        <v>4500</v>
      </c>
      <c r="C46" s="14" t="s">
        <v>27</v>
      </c>
      <c r="D46" s="14"/>
      <c r="E46" s="14"/>
      <c r="F46" s="2">
        <v>0</v>
      </c>
      <c r="G46" s="2"/>
      <c r="H46" s="2">
        <v>0</v>
      </c>
      <c r="I46" s="2"/>
      <c r="J46" s="2">
        <v>0</v>
      </c>
      <c r="K46" s="2"/>
      <c r="L46" s="2" t="s">
        <v>58</v>
      </c>
      <c r="M46" s="2" t="s">
        <v>65</v>
      </c>
      <c r="N46" s="2" t="s">
        <v>58</v>
      </c>
      <c r="O46" s="2" t="s">
        <v>58</v>
      </c>
      <c r="P46" s="2"/>
      <c r="Q46" s="206">
        <v>43075</v>
      </c>
      <c r="R46" s="3" t="s">
        <v>43</v>
      </c>
      <c r="S46" s="3"/>
      <c r="T46" s="3" t="s">
        <v>43</v>
      </c>
      <c r="U46" s="15" t="s">
        <v>347</v>
      </c>
    </row>
    <row r="47" spans="1:21" ht="28.2" customHeight="1">
      <c r="A47" s="13" t="s">
        <v>111</v>
      </c>
      <c r="B47" s="14">
        <v>4507</v>
      </c>
      <c r="C47" s="14" t="s">
        <v>42</v>
      </c>
      <c r="D47" s="14" t="s">
        <v>49</v>
      </c>
      <c r="E47" s="14"/>
      <c r="F47" s="2">
        <v>925</v>
      </c>
      <c r="G47" s="2">
        <f aca="true" t="shared" si="4" ref="G47:G69">F47/B47</f>
        <v>0.20523629909030397</v>
      </c>
      <c r="H47" s="2"/>
      <c r="I47" s="2"/>
      <c r="J47" s="2"/>
      <c r="K47" s="2">
        <f aca="true" t="shared" si="5" ref="K47:K69">J47/B47</f>
        <v>0</v>
      </c>
      <c r="L47" s="2" t="s">
        <v>57</v>
      </c>
      <c r="M47" s="2" t="s">
        <v>57</v>
      </c>
      <c r="N47" s="2" t="s">
        <v>58</v>
      </c>
      <c r="O47" s="2" t="s">
        <v>58</v>
      </c>
      <c r="P47" s="2"/>
      <c r="Q47" s="24">
        <v>48</v>
      </c>
      <c r="R47" s="18">
        <v>42736</v>
      </c>
      <c r="S47" s="41">
        <v>0.02</v>
      </c>
      <c r="T47" s="3" t="s">
        <v>32</v>
      </c>
      <c r="U47" s="15" t="s">
        <v>363</v>
      </c>
    </row>
    <row r="48" spans="1:21" ht="15">
      <c r="A48" s="13" t="s">
        <v>118</v>
      </c>
      <c r="B48" s="14">
        <v>4600</v>
      </c>
      <c r="C48" s="14" t="s">
        <v>27</v>
      </c>
      <c r="D48" s="14" t="s">
        <v>41</v>
      </c>
      <c r="E48" s="14"/>
      <c r="F48" s="2">
        <v>2500</v>
      </c>
      <c r="G48" s="2">
        <f t="shared" si="4"/>
        <v>0.5434782608695652</v>
      </c>
      <c r="H48" s="2">
        <v>1000</v>
      </c>
      <c r="I48" s="2"/>
      <c r="J48" s="2">
        <v>1000</v>
      </c>
      <c r="K48" s="2">
        <f t="shared" si="5"/>
        <v>0.21739130434782608</v>
      </c>
      <c r="L48" s="2" t="s">
        <v>57</v>
      </c>
      <c r="M48" s="2" t="s">
        <v>57</v>
      </c>
      <c r="N48" s="2">
        <v>400</v>
      </c>
      <c r="O48" s="2" t="s">
        <v>58</v>
      </c>
      <c r="P48" s="2"/>
      <c r="Q48" s="24" t="s">
        <v>373</v>
      </c>
      <c r="R48" s="17">
        <v>42826</v>
      </c>
      <c r="S48" s="3" t="s">
        <v>374</v>
      </c>
      <c r="T48" s="3" t="s">
        <v>32</v>
      </c>
      <c r="U48" s="15" t="s">
        <v>375</v>
      </c>
    </row>
    <row r="49" spans="1:21" ht="15">
      <c r="A49" s="13" t="s">
        <v>108</v>
      </c>
      <c r="B49" s="14">
        <v>4944</v>
      </c>
      <c r="C49" s="14" t="s">
        <v>27</v>
      </c>
      <c r="D49" s="14" t="s">
        <v>48</v>
      </c>
      <c r="E49" s="14"/>
      <c r="F49" s="2">
        <v>5000</v>
      </c>
      <c r="G49" s="2">
        <f t="shared" si="4"/>
        <v>1.0113268608414239</v>
      </c>
      <c r="H49" s="2"/>
      <c r="I49" s="2">
        <f>H49/B49</f>
        <v>0</v>
      </c>
      <c r="J49" s="2">
        <v>1250</v>
      </c>
      <c r="K49" s="2">
        <f t="shared" si="5"/>
        <v>0.25283171521035597</v>
      </c>
      <c r="L49" s="2" t="s">
        <v>58</v>
      </c>
      <c r="M49" s="2" t="s">
        <v>65</v>
      </c>
      <c r="N49" s="2" t="s">
        <v>57</v>
      </c>
      <c r="O49" s="2" t="s">
        <v>58</v>
      </c>
      <c r="P49" s="2"/>
      <c r="Q49" s="24">
        <v>25</v>
      </c>
      <c r="R49" s="3" t="s">
        <v>359</v>
      </c>
      <c r="S49" s="3"/>
      <c r="T49" s="3"/>
      <c r="U49" s="39" t="s">
        <v>360</v>
      </c>
    </row>
    <row r="50" spans="1:21" ht="15">
      <c r="A50" s="13" t="s">
        <v>116</v>
      </c>
      <c r="B50" s="14">
        <v>4948</v>
      </c>
      <c r="C50" s="14" t="s">
        <v>27</v>
      </c>
      <c r="D50" s="14" t="s">
        <v>46</v>
      </c>
      <c r="E50" s="14"/>
      <c r="F50" s="2">
        <v>0</v>
      </c>
      <c r="G50" s="2">
        <f t="shared" si="4"/>
        <v>0</v>
      </c>
      <c r="H50" s="2"/>
      <c r="I50" s="2"/>
      <c r="J50" s="2">
        <v>0</v>
      </c>
      <c r="K50" s="2">
        <f t="shared" si="5"/>
        <v>0</v>
      </c>
      <c r="L50" s="2" t="s">
        <v>57</v>
      </c>
      <c r="M50" s="2" t="s">
        <v>65</v>
      </c>
      <c r="N50" s="2" t="s">
        <v>58</v>
      </c>
      <c r="O50" s="2" t="s">
        <v>58</v>
      </c>
      <c r="P50" s="2"/>
      <c r="Q50" s="24">
        <v>12</v>
      </c>
      <c r="R50" s="24">
        <v>1959</v>
      </c>
      <c r="S50" s="17"/>
      <c r="T50" s="3" t="s">
        <v>53</v>
      </c>
      <c r="U50" s="15" t="s">
        <v>369</v>
      </c>
    </row>
    <row r="51" spans="1:21" ht="15">
      <c r="A51" s="13" t="s">
        <v>247</v>
      </c>
      <c r="B51" s="14">
        <v>4973</v>
      </c>
      <c r="C51" s="14" t="s">
        <v>27</v>
      </c>
      <c r="D51" s="14"/>
      <c r="E51" s="14"/>
      <c r="F51" s="2">
        <v>1320</v>
      </c>
      <c r="G51" s="2">
        <f t="shared" si="4"/>
        <v>0.26543334003619545</v>
      </c>
      <c r="H51" s="2">
        <v>1200</v>
      </c>
      <c r="I51" s="2"/>
      <c r="J51" s="2">
        <v>1200</v>
      </c>
      <c r="K51" s="2">
        <f t="shared" si="5"/>
        <v>0.24130303639654133</v>
      </c>
      <c r="L51" s="2" t="s">
        <v>57</v>
      </c>
      <c r="M51" s="2" t="s">
        <v>57</v>
      </c>
      <c r="N51" s="2" t="s">
        <v>58</v>
      </c>
      <c r="O51" s="2" t="s">
        <v>58</v>
      </c>
      <c r="P51" s="2"/>
      <c r="Q51" s="24" t="s">
        <v>223</v>
      </c>
      <c r="R51" s="3"/>
      <c r="S51" s="3"/>
      <c r="T51" s="3" t="s">
        <v>376</v>
      </c>
      <c r="U51" s="15" t="s">
        <v>178</v>
      </c>
    </row>
    <row r="52" spans="1:21" ht="15">
      <c r="A52" s="3" t="s">
        <v>120</v>
      </c>
      <c r="B52" s="14">
        <v>5000</v>
      </c>
      <c r="C52" s="14" t="s">
        <v>27</v>
      </c>
      <c r="D52" s="14" t="s">
        <v>41</v>
      </c>
      <c r="E52" s="14"/>
      <c r="F52" s="2">
        <v>0</v>
      </c>
      <c r="G52" s="2">
        <f t="shared" si="4"/>
        <v>0</v>
      </c>
      <c r="H52" s="2">
        <v>0</v>
      </c>
      <c r="I52" s="2"/>
      <c r="J52" s="2">
        <v>0</v>
      </c>
      <c r="K52" s="2">
        <f t="shared" si="5"/>
        <v>0</v>
      </c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50">
        <v>43074</v>
      </c>
      <c r="R52" s="17" t="s">
        <v>43</v>
      </c>
      <c r="S52" s="17"/>
      <c r="T52" s="3"/>
      <c r="U52" s="19"/>
    </row>
    <row r="53" spans="1:21" ht="15">
      <c r="A53" s="3" t="s">
        <v>152</v>
      </c>
      <c r="B53" s="122">
        <v>5005</v>
      </c>
      <c r="C53" s="14" t="s">
        <v>27</v>
      </c>
      <c r="D53" s="14" t="s">
        <v>50</v>
      </c>
      <c r="E53" s="14"/>
      <c r="F53" s="2">
        <v>1100</v>
      </c>
      <c r="G53" s="2">
        <f t="shared" si="4"/>
        <v>0.21978021978021978</v>
      </c>
      <c r="H53" s="2">
        <v>700</v>
      </c>
      <c r="I53" s="2"/>
      <c r="J53" s="2">
        <v>700</v>
      </c>
      <c r="K53" s="2">
        <f t="shared" si="5"/>
        <v>0.13986013986013987</v>
      </c>
      <c r="L53" s="2" t="s">
        <v>57</v>
      </c>
      <c r="M53" s="2" t="s">
        <v>57</v>
      </c>
      <c r="N53" s="2" t="s">
        <v>57</v>
      </c>
      <c r="O53" s="2" t="s">
        <v>58</v>
      </c>
      <c r="P53" s="2"/>
      <c r="Q53" s="24" t="s">
        <v>222</v>
      </c>
      <c r="R53" s="18">
        <v>40582</v>
      </c>
      <c r="S53" s="18" t="s">
        <v>340</v>
      </c>
      <c r="T53" s="3" t="s">
        <v>32</v>
      </c>
      <c r="U53" s="3" t="s">
        <v>341</v>
      </c>
    </row>
    <row r="54" spans="1:21" ht="15">
      <c r="A54" s="3" t="s">
        <v>235</v>
      </c>
      <c r="B54" s="14">
        <v>5133</v>
      </c>
      <c r="C54" s="14" t="s">
        <v>27</v>
      </c>
      <c r="D54" s="14"/>
      <c r="E54" s="14"/>
      <c r="F54" s="2">
        <v>1272</v>
      </c>
      <c r="G54" s="2">
        <f t="shared" si="4"/>
        <v>0.24780829924021042</v>
      </c>
      <c r="H54" s="2">
        <v>960</v>
      </c>
      <c r="I54" s="2"/>
      <c r="J54" s="2">
        <v>960</v>
      </c>
      <c r="K54" s="2">
        <f t="shared" si="5"/>
        <v>0.18702513150204558</v>
      </c>
      <c r="L54" s="2" t="s">
        <v>57</v>
      </c>
      <c r="M54" s="2" t="s">
        <v>57</v>
      </c>
      <c r="N54" s="2" t="s">
        <v>58</v>
      </c>
      <c r="O54" s="2" t="s">
        <v>58</v>
      </c>
      <c r="P54" s="2"/>
      <c r="Q54" s="24" t="s">
        <v>312</v>
      </c>
      <c r="R54" s="18">
        <v>37347</v>
      </c>
      <c r="S54" s="41">
        <v>0.28</v>
      </c>
      <c r="T54" s="3" t="s">
        <v>32</v>
      </c>
      <c r="U54" s="3" t="s">
        <v>313</v>
      </c>
    </row>
    <row r="55" spans="1:21" ht="15">
      <c r="A55" s="3" t="s">
        <v>252</v>
      </c>
      <c r="B55" s="14">
        <v>5280</v>
      </c>
      <c r="C55" s="14" t="s">
        <v>346</v>
      </c>
      <c r="D55" s="14"/>
      <c r="E55" s="14"/>
      <c r="F55" s="2">
        <v>1240</v>
      </c>
      <c r="G55" s="2">
        <f t="shared" si="4"/>
        <v>0.23484848484848486</v>
      </c>
      <c r="H55" s="2">
        <v>960</v>
      </c>
      <c r="I55" s="2"/>
      <c r="J55" s="2">
        <v>960</v>
      </c>
      <c r="K55" s="2">
        <f t="shared" si="5"/>
        <v>0.18181818181818182</v>
      </c>
      <c r="L55" s="2" t="s">
        <v>57</v>
      </c>
      <c r="M55" s="2" t="s">
        <v>57</v>
      </c>
      <c r="N55" s="2" t="s">
        <v>58</v>
      </c>
      <c r="O55" s="2" t="s">
        <v>58</v>
      </c>
      <c r="P55" s="2"/>
      <c r="Q55" s="24">
        <v>24</v>
      </c>
      <c r="R55" s="18">
        <v>39742</v>
      </c>
      <c r="S55" s="18" t="s">
        <v>400</v>
      </c>
      <c r="T55" s="3" t="s">
        <v>32</v>
      </c>
      <c r="U55" s="3" t="s">
        <v>401</v>
      </c>
    </row>
    <row r="56" spans="1:21" ht="15">
      <c r="A56" s="13" t="s">
        <v>252</v>
      </c>
      <c r="B56" s="14">
        <v>5280</v>
      </c>
      <c r="C56" s="14" t="s">
        <v>27</v>
      </c>
      <c r="D56" s="14"/>
      <c r="E56" s="14"/>
      <c r="F56" s="2">
        <v>1240</v>
      </c>
      <c r="G56" s="2">
        <f t="shared" si="4"/>
        <v>0.23484848484848486</v>
      </c>
      <c r="H56" s="2">
        <v>960</v>
      </c>
      <c r="I56" s="2"/>
      <c r="J56" s="2">
        <v>960</v>
      </c>
      <c r="K56" s="2">
        <f t="shared" si="5"/>
        <v>0.18181818181818182</v>
      </c>
      <c r="L56" s="2" t="s">
        <v>57</v>
      </c>
      <c r="M56" s="2" t="s">
        <v>57</v>
      </c>
      <c r="N56" s="2" t="s">
        <v>58</v>
      </c>
      <c r="O56" s="2" t="s">
        <v>58</v>
      </c>
      <c r="P56" s="2"/>
      <c r="Q56" s="24">
        <v>24</v>
      </c>
      <c r="R56" s="18">
        <v>39742</v>
      </c>
      <c r="S56" s="3" t="s">
        <v>336</v>
      </c>
      <c r="T56" s="3" t="s">
        <v>32</v>
      </c>
      <c r="U56" s="15" t="s">
        <v>337</v>
      </c>
    </row>
    <row r="57" spans="1:21" ht="15">
      <c r="A57" s="13" t="s">
        <v>141</v>
      </c>
      <c r="B57" s="14">
        <v>5421</v>
      </c>
      <c r="C57" s="14" t="s">
        <v>27</v>
      </c>
      <c r="D57" s="14" t="s">
        <v>46</v>
      </c>
      <c r="E57" s="14"/>
      <c r="F57" s="2">
        <v>0</v>
      </c>
      <c r="G57" s="2">
        <f t="shared" si="4"/>
        <v>0</v>
      </c>
      <c r="H57" s="2">
        <v>0</v>
      </c>
      <c r="I57" s="2">
        <f>H57/B57</f>
        <v>0</v>
      </c>
      <c r="J57" s="2">
        <v>0</v>
      </c>
      <c r="K57" s="2">
        <f t="shared" si="5"/>
        <v>0</v>
      </c>
      <c r="L57" s="2" t="s">
        <v>57</v>
      </c>
      <c r="M57" s="2" t="s">
        <v>57</v>
      </c>
      <c r="N57" s="2" t="s">
        <v>58</v>
      </c>
      <c r="O57" s="2" t="s">
        <v>58</v>
      </c>
      <c r="P57" s="2"/>
      <c r="Q57" s="24" t="s">
        <v>305</v>
      </c>
      <c r="R57" s="17" t="s">
        <v>262</v>
      </c>
      <c r="S57" s="17"/>
      <c r="T57" s="3"/>
      <c r="U57" s="15" t="s">
        <v>306</v>
      </c>
    </row>
    <row r="58" spans="1:21" ht="15">
      <c r="A58" s="13" t="s">
        <v>236</v>
      </c>
      <c r="B58" s="14">
        <v>5670</v>
      </c>
      <c r="C58" s="14" t="s">
        <v>27</v>
      </c>
      <c r="D58" s="14"/>
      <c r="E58" s="14"/>
      <c r="F58" s="2">
        <v>750</v>
      </c>
      <c r="G58" s="2">
        <f t="shared" si="4"/>
        <v>0.13227513227513227</v>
      </c>
      <c r="H58" s="2"/>
      <c r="I58" s="2"/>
      <c r="J58" s="2">
        <v>450</v>
      </c>
      <c r="K58" s="2">
        <f t="shared" si="5"/>
        <v>0.07936507936507936</v>
      </c>
      <c r="L58" s="2" t="s">
        <v>57</v>
      </c>
      <c r="M58" s="2" t="s">
        <v>57</v>
      </c>
      <c r="N58" s="2" t="s">
        <v>58</v>
      </c>
      <c r="O58" s="2" t="s">
        <v>58</v>
      </c>
      <c r="P58" s="2"/>
      <c r="Q58" s="24" t="s">
        <v>294</v>
      </c>
      <c r="R58" s="3" t="s">
        <v>206</v>
      </c>
      <c r="S58" s="3" t="s">
        <v>326</v>
      </c>
      <c r="T58" s="3" t="s">
        <v>53</v>
      </c>
      <c r="U58" s="39" t="s">
        <v>327</v>
      </c>
    </row>
    <row r="59" spans="1:21" ht="15">
      <c r="A59" s="13" t="s">
        <v>138</v>
      </c>
      <c r="B59" s="14">
        <v>5757</v>
      </c>
      <c r="C59" s="14" t="s">
        <v>27</v>
      </c>
      <c r="D59" s="14" t="s">
        <v>38</v>
      </c>
      <c r="E59" s="14"/>
      <c r="F59" s="2">
        <v>660</v>
      </c>
      <c r="G59" s="2">
        <f t="shared" si="4"/>
        <v>0.1146430432516936</v>
      </c>
      <c r="H59" s="2">
        <v>540</v>
      </c>
      <c r="I59" s="2">
        <f>H59/B59</f>
        <v>0.09379885356956748</v>
      </c>
      <c r="J59" s="2">
        <v>540</v>
      </c>
      <c r="K59" s="2">
        <f t="shared" si="5"/>
        <v>0.09379885356956748</v>
      </c>
      <c r="L59" s="2" t="s">
        <v>57</v>
      </c>
      <c r="M59" s="2" t="s">
        <v>57</v>
      </c>
      <c r="N59" s="2" t="s">
        <v>58</v>
      </c>
      <c r="O59" s="2" t="s">
        <v>58</v>
      </c>
      <c r="P59" s="2"/>
      <c r="Q59" s="24" t="s">
        <v>294</v>
      </c>
      <c r="R59" s="3"/>
      <c r="S59" s="3"/>
      <c r="T59" s="3"/>
      <c r="U59" s="15" t="s">
        <v>296</v>
      </c>
    </row>
    <row r="60" spans="1:21" ht="15">
      <c r="A60" s="13" t="s">
        <v>147</v>
      </c>
      <c r="B60" s="14">
        <v>5900</v>
      </c>
      <c r="C60" s="14" t="s">
        <v>27</v>
      </c>
      <c r="D60" s="14" t="s">
        <v>48</v>
      </c>
      <c r="E60" s="14"/>
      <c r="F60" s="2">
        <v>600</v>
      </c>
      <c r="G60" s="2">
        <f t="shared" si="4"/>
        <v>0.1016949152542373</v>
      </c>
      <c r="H60" s="2">
        <v>500</v>
      </c>
      <c r="I60" s="2">
        <f>H60/B60</f>
        <v>0.0847457627118644</v>
      </c>
      <c r="J60" s="2">
        <v>500</v>
      </c>
      <c r="K60" s="2">
        <f t="shared" si="5"/>
        <v>0.0847457627118644</v>
      </c>
      <c r="L60" s="2" t="s">
        <v>57</v>
      </c>
      <c r="M60" s="2" t="s">
        <v>57</v>
      </c>
      <c r="N60" s="2" t="s">
        <v>58</v>
      </c>
      <c r="O60" s="2" t="s">
        <v>58</v>
      </c>
      <c r="P60" s="2"/>
      <c r="Q60" s="24" t="s">
        <v>223</v>
      </c>
      <c r="R60" s="3">
        <v>1955</v>
      </c>
      <c r="S60" s="3" t="s">
        <v>325</v>
      </c>
      <c r="T60" s="3" t="s">
        <v>53</v>
      </c>
      <c r="U60" s="39"/>
    </row>
    <row r="61" spans="1:21" ht="15">
      <c r="A61" s="13" t="s">
        <v>149</v>
      </c>
      <c r="B61" s="14">
        <v>6000</v>
      </c>
      <c r="C61" s="14" t="s">
        <v>27</v>
      </c>
      <c r="D61" s="14" t="s">
        <v>48</v>
      </c>
      <c r="E61" s="14"/>
      <c r="F61" s="2">
        <v>1560</v>
      </c>
      <c r="G61" s="2">
        <f t="shared" si="4"/>
        <v>0.26</v>
      </c>
      <c r="H61" s="2">
        <v>1300</v>
      </c>
      <c r="I61" s="2">
        <f>H61/B61</f>
        <v>0.21666666666666667</v>
      </c>
      <c r="J61" s="2">
        <v>1300</v>
      </c>
      <c r="K61" s="2">
        <f t="shared" si="5"/>
        <v>0.21666666666666667</v>
      </c>
      <c r="L61" s="2" t="s">
        <v>57</v>
      </c>
      <c r="M61" s="2" t="s">
        <v>57</v>
      </c>
      <c r="N61" s="2" t="s">
        <v>58</v>
      </c>
      <c r="O61" s="2" t="s">
        <v>58</v>
      </c>
      <c r="P61" s="2"/>
      <c r="Q61" s="24" t="s">
        <v>331</v>
      </c>
      <c r="R61" s="37">
        <v>1987</v>
      </c>
      <c r="S61" s="18" t="s">
        <v>280</v>
      </c>
      <c r="T61" s="3" t="s">
        <v>332</v>
      </c>
      <c r="U61" s="39" t="s">
        <v>333</v>
      </c>
    </row>
    <row r="62" spans="1:21" ht="15">
      <c r="A62" s="13" t="s">
        <v>153</v>
      </c>
      <c r="B62" s="14">
        <v>6000</v>
      </c>
      <c r="C62" s="14" t="s">
        <v>27</v>
      </c>
      <c r="D62" s="14" t="s">
        <v>41</v>
      </c>
      <c r="E62" s="14"/>
      <c r="F62" s="2">
        <v>3500</v>
      </c>
      <c r="G62" s="2">
        <f t="shared" si="4"/>
        <v>0.5833333333333334</v>
      </c>
      <c r="H62" s="2">
        <v>1850</v>
      </c>
      <c r="I62" s="2">
        <f>H62/B62</f>
        <v>0.30833333333333335</v>
      </c>
      <c r="J62" s="2">
        <v>1600</v>
      </c>
      <c r="K62" s="2">
        <f t="shared" si="5"/>
        <v>0.26666666666666666</v>
      </c>
      <c r="L62" s="2" t="s">
        <v>57</v>
      </c>
      <c r="M62" s="2" t="s">
        <v>57</v>
      </c>
      <c r="N62" s="2" t="s">
        <v>57</v>
      </c>
      <c r="O62" s="2" t="s">
        <v>1</v>
      </c>
      <c r="P62" s="2"/>
      <c r="Q62" s="24" t="s">
        <v>294</v>
      </c>
      <c r="R62" s="49">
        <v>2015</v>
      </c>
      <c r="S62" s="17" t="s">
        <v>344</v>
      </c>
      <c r="T62" s="3" t="s">
        <v>32</v>
      </c>
      <c r="U62" s="15" t="s">
        <v>345</v>
      </c>
    </row>
    <row r="63" spans="1:21" ht="15">
      <c r="A63" s="13" t="s">
        <v>145</v>
      </c>
      <c r="B63" s="14">
        <v>6226</v>
      </c>
      <c r="C63" s="14" t="s">
        <v>27</v>
      </c>
      <c r="D63" s="14" t="s">
        <v>41</v>
      </c>
      <c r="E63" s="14"/>
      <c r="F63" s="2">
        <v>4774</v>
      </c>
      <c r="G63" s="2">
        <f t="shared" si="4"/>
        <v>0.7667844522968198</v>
      </c>
      <c r="H63" s="2"/>
      <c r="I63" s="2">
        <f>H63/B63</f>
        <v>0</v>
      </c>
      <c r="J63" s="2">
        <v>3713</v>
      </c>
      <c r="K63" s="2">
        <f t="shared" si="5"/>
        <v>0.596370061034372</v>
      </c>
      <c r="L63" s="2" t="s">
        <v>57</v>
      </c>
      <c r="M63" s="2" t="s">
        <v>57</v>
      </c>
      <c r="N63" s="2" t="s">
        <v>57</v>
      </c>
      <c r="O63" s="2" t="s">
        <v>58</v>
      </c>
      <c r="P63" s="2"/>
      <c r="Q63" s="24" t="s">
        <v>320</v>
      </c>
      <c r="R63" s="18">
        <v>42767</v>
      </c>
      <c r="S63" s="3">
        <v>0</v>
      </c>
      <c r="T63" s="3"/>
      <c r="U63" s="39" t="s">
        <v>321</v>
      </c>
    </row>
    <row r="64" spans="1:21" ht="15">
      <c r="A64" s="13" t="s">
        <v>234</v>
      </c>
      <c r="B64" s="14">
        <v>6555</v>
      </c>
      <c r="C64" s="14" t="s">
        <v>27</v>
      </c>
      <c r="D64" s="14"/>
      <c r="E64" s="14"/>
      <c r="F64" s="2">
        <v>2640</v>
      </c>
      <c r="G64" s="2">
        <f t="shared" si="4"/>
        <v>0.40274599542334094</v>
      </c>
      <c r="H64" s="2">
        <v>2400</v>
      </c>
      <c r="I64" s="2"/>
      <c r="J64" s="2">
        <v>2160</v>
      </c>
      <c r="K64" s="2">
        <f t="shared" si="5"/>
        <v>0.3295194508009153</v>
      </c>
      <c r="L64" s="2" t="s">
        <v>57</v>
      </c>
      <c r="M64" s="2" t="s">
        <v>57</v>
      </c>
      <c r="N64" s="2" t="s">
        <v>58</v>
      </c>
      <c r="O64" s="2" t="s">
        <v>58</v>
      </c>
      <c r="P64" s="2"/>
      <c r="Q64" s="24" t="s">
        <v>310</v>
      </c>
      <c r="R64" s="18">
        <v>36269</v>
      </c>
      <c r="S64" s="3">
        <v>0</v>
      </c>
      <c r="T64" s="3" t="s">
        <v>195</v>
      </c>
      <c r="U64" s="15" t="s">
        <v>311</v>
      </c>
    </row>
    <row r="65" spans="1:21" ht="28.8">
      <c r="A65" s="13" t="s">
        <v>146</v>
      </c>
      <c r="B65" s="14">
        <v>7045</v>
      </c>
      <c r="C65" s="14" t="s">
        <v>27</v>
      </c>
      <c r="D65" s="14" t="s">
        <v>41</v>
      </c>
      <c r="E65" s="14"/>
      <c r="F65" s="2">
        <v>500</v>
      </c>
      <c r="G65" s="2">
        <f t="shared" si="4"/>
        <v>0.07097232079488999</v>
      </c>
      <c r="H65" s="2"/>
      <c r="I65" s="2">
        <f>H65/B65</f>
        <v>0</v>
      </c>
      <c r="J65" s="2">
        <v>300</v>
      </c>
      <c r="K65" s="2">
        <f t="shared" si="5"/>
        <v>0.042583392476934</v>
      </c>
      <c r="L65" s="2" t="s">
        <v>57</v>
      </c>
      <c r="M65" s="2" t="s">
        <v>57</v>
      </c>
      <c r="N65" s="2" t="s">
        <v>57</v>
      </c>
      <c r="O65" s="2" t="s">
        <v>58</v>
      </c>
      <c r="P65" s="2"/>
      <c r="Q65" s="25">
        <v>24</v>
      </c>
      <c r="R65" s="17" t="s">
        <v>322</v>
      </c>
      <c r="S65" s="37">
        <v>0</v>
      </c>
      <c r="T65" s="3"/>
      <c r="U65" s="39" t="s">
        <v>323</v>
      </c>
    </row>
    <row r="66" spans="1:21" ht="15">
      <c r="A66" s="13" t="s">
        <v>232</v>
      </c>
      <c r="B66" s="14">
        <v>7791</v>
      </c>
      <c r="C66" s="14" t="s">
        <v>27</v>
      </c>
      <c r="D66" s="14"/>
      <c r="E66" s="14"/>
      <c r="F66" s="2">
        <v>1200</v>
      </c>
      <c r="G66" s="2">
        <f t="shared" si="4"/>
        <v>0.15402387370042356</v>
      </c>
      <c r="H66" s="2"/>
      <c r="I66" s="2"/>
      <c r="J66" s="2">
        <v>1000</v>
      </c>
      <c r="K66" s="2">
        <f t="shared" si="5"/>
        <v>0.1283532280836863</v>
      </c>
      <c r="L66" s="2" t="s">
        <v>57</v>
      </c>
      <c r="M66" s="2" t="s">
        <v>57</v>
      </c>
      <c r="N66" s="2" t="s">
        <v>58</v>
      </c>
      <c r="O66" s="2" t="s">
        <v>58</v>
      </c>
      <c r="P66" s="2"/>
      <c r="Q66" s="24" t="s">
        <v>283</v>
      </c>
      <c r="R66" s="17"/>
      <c r="S66" s="17"/>
      <c r="T66" s="3"/>
      <c r="U66" s="15" t="s">
        <v>303</v>
      </c>
    </row>
    <row r="67" spans="1:21" ht="15">
      <c r="A67" s="13" t="s">
        <v>255</v>
      </c>
      <c r="B67" s="14">
        <v>7811</v>
      </c>
      <c r="C67" s="14" t="s">
        <v>27</v>
      </c>
      <c r="D67" s="14"/>
      <c r="E67" s="14"/>
      <c r="F67" s="2">
        <v>2520</v>
      </c>
      <c r="G67" s="2">
        <f t="shared" si="4"/>
        <v>0.3226219434131353</v>
      </c>
      <c r="H67" s="2"/>
      <c r="I67" s="2"/>
      <c r="J67" s="2">
        <v>1890</v>
      </c>
      <c r="K67" s="2">
        <f t="shared" si="5"/>
        <v>0.2419664575598515</v>
      </c>
      <c r="L67" s="2" t="s">
        <v>57</v>
      </c>
      <c r="M67" s="2" t="s">
        <v>57</v>
      </c>
      <c r="N67" s="2" t="s">
        <v>57</v>
      </c>
      <c r="O67" s="2" t="s">
        <v>58</v>
      </c>
      <c r="P67" s="2"/>
      <c r="Q67" s="24" t="s">
        <v>294</v>
      </c>
      <c r="R67" s="18" t="s">
        <v>342</v>
      </c>
      <c r="S67" s="18" t="s">
        <v>343</v>
      </c>
      <c r="T67" s="3" t="s">
        <v>32</v>
      </c>
      <c r="U67" s="15"/>
    </row>
    <row r="68" spans="1:21" ht="15">
      <c r="A68" s="13" t="s">
        <v>151</v>
      </c>
      <c r="B68" s="14">
        <v>7865</v>
      </c>
      <c r="C68" s="14" t="s">
        <v>27</v>
      </c>
      <c r="D68" s="14" t="s">
        <v>49</v>
      </c>
      <c r="E68" s="14"/>
      <c r="F68" s="2">
        <v>2000</v>
      </c>
      <c r="G68" s="2">
        <f t="shared" si="4"/>
        <v>0.25429116338207247</v>
      </c>
      <c r="H68" s="2">
        <v>1600</v>
      </c>
      <c r="I68" s="2"/>
      <c r="J68" s="2">
        <v>1600</v>
      </c>
      <c r="K68" s="2">
        <f t="shared" si="5"/>
        <v>0.203432930705658</v>
      </c>
      <c r="L68" s="2" t="s">
        <v>57</v>
      </c>
      <c r="M68" s="2" t="s">
        <v>57</v>
      </c>
      <c r="N68" s="2" t="s">
        <v>57</v>
      </c>
      <c r="O68" s="2" t="s">
        <v>57</v>
      </c>
      <c r="P68" s="2"/>
      <c r="Q68" s="24" t="s">
        <v>338</v>
      </c>
      <c r="R68" s="18">
        <v>42856</v>
      </c>
      <c r="S68" s="3">
        <v>0</v>
      </c>
      <c r="T68" s="3" t="s">
        <v>32</v>
      </c>
      <c r="U68" s="15" t="s">
        <v>339</v>
      </c>
    </row>
    <row r="69" spans="1:20" ht="15">
      <c r="A69" s="13" t="s">
        <v>144</v>
      </c>
      <c r="B69" s="14">
        <v>8076</v>
      </c>
      <c r="C69" s="14" t="s">
        <v>27</v>
      </c>
      <c r="D69" s="14" t="s">
        <v>41</v>
      </c>
      <c r="E69" s="14"/>
      <c r="F69" s="2">
        <v>4800</v>
      </c>
      <c r="G69" s="2">
        <f t="shared" si="4"/>
        <v>0.5943536404160475</v>
      </c>
      <c r="H69" s="2"/>
      <c r="I69" s="2">
        <f>H69/B69</f>
        <v>0</v>
      </c>
      <c r="J69" s="2">
        <v>3600</v>
      </c>
      <c r="K69" s="2">
        <f t="shared" si="5"/>
        <v>0.4457652303120357</v>
      </c>
      <c r="L69" s="2" t="s">
        <v>57</v>
      </c>
      <c r="M69" s="2" t="s">
        <v>57</v>
      </c>
      <c r="N69" s="2" t="s">
        <v>57</v>
      </c>
      <c r="O69" s="2" t="s">
        <v>319</v>
      </c>
      <c r="P69" s="2"/>
      <c r="Q69" s="48" t="s">
        <v>316</v>
      </c>
      <c r="R69" s="3" t="s">
        <v>317</v>
      </c>
      <c r="S69" s="3" t="s">
        <v>318</v>
      </c>
      <c r="T69" s="3" t="s">
        <v>53</v>
      </c>
    </row>
    <row r="70" spans="1:21" ht="15">
      <c r="A70" s="13" t="s">
        <v>219</v>
      </c>
      <c r="B70" s="14">
        <v>8300</v>
      </c>
      <c r="C70" s="14" t="s">
        <v>27</v>
      </c>
      <c r="D70" s="14"/>
      <c r="E70" s="14"/>
      <c r="F70" s="2">
        <v>1476</v>
      </c>
      <c r="G70" s="2"/>
      <c r="H70" s="2"/>
      <c r="I70" s="2"/>
      <c r="J70" s="2">
        <v>1296</v>
      </c>
      <c r="K70" s="2"/>
      <c r="L70" s="2" t="s">
        <v>57</v>
      </c>
      <c r="M70" s="2" t="s">
        <v>57</v>
      </c>
      <c r="N70" s="2" t="s">
        <v>57</v>
      </c>
      <c r="O70" s="2" t="s">
        <v>58</v>
      </c>
      <c r="P70" s="2"/>
      <c r="Q70" s="48" t="s">
        <v>299</v>
      </c>
      <c r="R70" s="37">
        <v>2015</v>
      </c>
      <c r="S70" s="37"/>
      <c r="T70" s="3" t="s">
        <v>32</v>
      </c>
      <c r="U70" s="15" t="s">
        <v>297</v>
      </c>
    </row>
    <row r="71" spans="1:21" ht="27" customHeight="1">
      <c r="A71" s="13" t="s">
        <v>258</v>
      </c>
      <c r="B71" s="14">
        <v>8305</v>
      </c>
      <c r="C71" s="14" t="s">
        <v>27</v>
      </c>
      <c r="D71" s="14"/>
      <c r="E71" s="14"/>
      <c r="F71" s="2">
        <v>3300</v>
      </c>
      <c r="G71" s="2">
        <f aca="true" t="shared" si="6" ref="G71:G79">F71/B71</f>
        <v>0.3973509933774834</v>
      </c>
      <c r="H71" s="2">
        <v>1430</v>
      </c>
      <c r="I71" s="2"/>
      <c r="J71" s="2">
        <v>1430</v>
      </c>
      <c r="K71" s="2">
        <f aca="true" t="shared" si="7" ref="K71:K79">J71/B71</f>
        <v>0.17218543046357615</v>
      </c>
      <c r="L71" s="2" t="s">
        <v>57</v>
      </c>
      <c r="M71" s="2" t="s">
        <v>57</v>
      </c>
      <c r="N71" s="2" t="s">
        <v>58</v>
      </c>
      <c r="O71" s="2" t="s">
        <v>58</v>
      </c>
      <c r="P71" s="2"/>
      <c r="Q71" s="24" t="s">
        <v>307</v>
      </c>
      <c r="R71" s="17"/>
      <c r="S71" s="17"/>
      <c r="T71" s="3" t="s">
        <v>32</v>
      </c>
      <c r="U71" s="15" t="s">
        <v>308</v>
      </c>
    </row>
    <row r="72" spans="1:21" ht="15">
      <c r="A72" s="13" t="s">
        <v>140</v>
      </c>
      <c r="B72" s="14">
        <v>8389</v>
      </c>
      <c r="C72" s="14" t="s">
        <v>27</v>
      </c>
      <c r="D72" s="14" t="s">
        <v>41</v>
      </c>
      <c r="E72" s="14"/>
      <c r="F72" s="2">
        <v>480</v>
      </c>
      <c r="G72" s="2">
        <f t="shared" si="6"/>
        <v>0.057217785194898084</v>
      </c>
      <c r="H72" s="2">
        <v>480</v>
      </c>
      <c r="I72" s="2"/>
      <c r="J72" s="2">
        <v>480</v>
      </c>
      <c r="K72" s="2">
        <f t="shared" si="7"/>
        <v>0.057217785194898084</v>
      </c>
      <c r="L72" s="2" t="s">
        <v>57</v>
      </c>
      <c r="M72" s="2" t="s">
        <v>57</v>
      </c>
      <c r="N72" s="2" t="s">
        <v>58</v>
      </c>
      <c r="O72" s="2" t="s">
        <v>58</v>
      </c>
      <c r="P72" s="2" t="s">
        <v>300</v>
      </c>
      <c r="Q72" s="24" t="s">
        <v>301</v>
      </c>
      <c r="R72" s="17"/>
      <c r="S72" s="17"/>
      <c r="T72" s="3"/>
      <c r="U72" s="15" t="s">
        <v>302</v>
      </c>
    </row>
    <row r="73" spans="1:21" ht="15">
      <c r="A73" s="13" t="s">
        <v>233</v>
      </c>
      <c r="B73" s="14">
        <v>8481</v>
      </c>
      <c r="C73" s="14" t="s">
        <v>27</v>
      </c>
      <c r="D73" s="14"/>
      <c r="E73" s="14"/>
      <c r="F73" s="2">
        <v>1800</v>
      </c>
      <c r="G73" s="2">
        <f t="shared" si="6"/>
        <v>0.21223912274495932</v>
      </c>
      <c r="H73" s="2">
        <v>1800</v>
      </c>
      <c r="I73" s="2"/>
      <c r="J73" s="2">
        <v>1800</v>
      </c>
      <c r="K73" s="2">
        <f t="shared" si="7"/>
        <v>0.21223912274495932</v>
      </c>
      <c r="L73" s="2" t="s">
        <v>57</v>
      </c>
      <c r="M73" s="2" t="s">
        <v>57</v>
      </c>
      <c r="N73" s="2" t="s">
        <v>58</v>
      </c>
      <c r="O73" s="2" t="s">
        <v>58</v>
      </c>
      <c r="P73" s="2"/>
      <c r="Q73" s="24" t="s">
        <v>222</v>
      </c>
      <c r="R73" s="18">
        <v>38261</v>
      </c>
      <c r="S73" s="17" t="s">
        <v>280</v>
      </c>
      <c r="T73" s="3" t="s">
        <v>195</v>
      </c>
      <c r="U73" s="15" t="s">
        <v>304</v>
      </c>
    </row>
    <row r="74" spans="1:21" ht="15">
      <c r="A74" s="13" t="s">
        <v>150</v>
      </c>
      <c r="B74" s="14">
        <v>8810</v>
      </c>
      <c r="C74" s="14" t="s">
        <v>27</v>
      </c>
      <c r="D74" s="14" t="s">
        <v>41</v>
      </c>
      <c r="E74" s="14"/>
      <c r="F74" s="2">
        <v>4532</v>
      </c>
      <c r="G74" s="2">
        <f t="shared" si="6"/>
        <v>0.5144154370034052</v>
      </c>
      <c r="H74" s="2"/>
      <c r="I74" s="2"/>
      <c r="J74" s="2">
        <v>2626</v>
      </c>
      <c r="K74" s="2">
        <f t="shared" si="7"/>
        <v>0.2980703745743473</v>
      </c>
      <c r="L74" s="2" t="s">
        <v>57</v>
      </c>
      <c r="M74" s="2" t="s">
        <v>57</v>
      </c>
      <c r="N74" s="2" t="s">
        <v>57</v>
      </c>
      <c r="O74" s="2" t="s">
        <v>58</v>
      </c>
      <c r="P74" s="2" t="s">
        <v>334</v>
      </c>
      <c r="Q74" s="24" t="s">
        <v>294</v>
      </c>
      <c r="R74" s="18">
        <v>42736</v>
      </c>
      <c r="S74" s="3"/>
      <c r="T74" s="3" t="s">
        <v>32</v>
      </c>
      <c r="U74" s="15" t="s">
        <v>335</v>
      </c>
    </row>
    <row r="75" spans="1:21" ht="28.95" customHeight="1">
      <c r="A75" s="13" t="s">
        <v>143</v>
      </c>
      <c r="B75" s="14">
        <v>8841</v>
      </c>
      <c r="C75" s="14" t="s">
        <v>27</v>
      </c>
      <c r="D75" s="14" t="s">
        <v>41</v>
      </c>
      <c r="E75" s="14"/>
      <c r="F75" s="2">
        <v>2600</v>
      </c>
      <c r="G75" s="2">
        <f t="shared" si="6"/>
        <v>0.29408437959506845</v>
      </c>
      <c r="H75" s="2"/>
      <c r="I75" s="2"/>
      <c r="J75" s="2">
        <v>1500</v>
      </c>
      <c r="K75" s="2">
        <f t="shared" si="7"/>
        <v>0.16966406515100102</v>
      </c>
      <c r="L75" s="2" t="s">
        <v>57</v>
      </c>
      <c r="M75" s="2" t="s">
        <v>57</v>
      </c>
      <c r="N75" s="2" t="s">
        <v>58</v>
      </c>
      <c r="O75" s="2" t="s">
        <v>58</v>
      </c>
      <c r="P75" s="2"/>
      <c r="Q75" s="24" t="s">
        <v>223</v>
      </c>
      <c r="R75" s="3">
        <v>2001</v>
      </c>
      <c r="S75" s="3" t="s">
        <v>314</v>
      </c>
      <c r="T75" s="3" t="s">
        <v>32</v>
      </c>
      <c r="U75" s="15" t="s">
        <v>315</v>
      </c>
    </row>
    <row r="76" spans="1:21" ht="15">
      <c r="A76" s="13" t="s">
        <v>148</v>
      </c>
      <c r="B76" s="14">
        <v>8933</v>
      </c>
      <c r="C76" s="14" t="s">
        <v>27</v>
      </c>
      <c r="D76" s="14" t="s">
        <v>41</v>
      </c>
      <c r="E76" s="14"/>
      <c r="F76" s="2">
        <v>480</v>
      </c>
      <c r="G76" s="2">
        <f t="shared" si="6"/>
        <v>0.0537333482592634</v>
      </c>
      <c r="H76" s="2">
        <v>480</v>
      </c>
      <c r="I76" s="2"/>
      <c r="J76" s="2">
        <v>480</v>
      </c>
      <c r="K76" s="2">
        <f t="shared" si="7"/>
        <v>0.0537333482592634</v>
      </c>
      <c r="L76" s="2" t="s">
        <v>57</v>
      </c>
      <c r="M76" s="2" t="s">
        <v>57</v>
      </c>
      <c r="N76" s="2" t="s">
        <v>58</v>
      </c>
      <c r="O76" s="2" t="s">
        <v>58</v>
      </c>
      <c r="P76" s="2" t="s">
        <v>329</v>
      </c>
      <c r="Q76" s="24" t="s">
        <v>283</v>
      </c>
      <c r="R76" s="3">
        <v>2010</v>
      </c>
      <c r="S76" s="3" t="s">
        <v>328</v>
      </c>
      <c r="T76" s="3" t="s">
        <v>32</v>
      </c>
      <c r="U76" s="15" t="s">
        <v>330</v>
      </c>
    </row>
    <row r="77" spans="1:21" ht="15">
      <c r="A77" s="13" t="s">
        <v>139</v>
      </c>
      <c r="B77" s="14">
        <v>9000</v>
      </c>
      <c r="C77" s="14" t="s">
        <v>27</v>
      </c>
      <c r="D77" s="14" t="s">
        <v>40</v>
      </c>
      <c r="E77" s="14"/>
      <c r="F77" s="2">
        <v>1320</v>
      </c>
      <c r="G77" s="2">
        <f t="shared" si="6"/>
        <v>0.14666666666666667</v>
      </c>
      <c r="H77" s="2">
        <v>1200</v>
      </c>
      <c r="I77" s="2"/>
      <c r="J77" s="2">
        <v>1200</v>
      </c>
      <c r="K77" s="2">
        <f t="shared" si="7"/>
        <v>0.13333333333333333</v>
      </c>
      <c r="L77" s="2" t="s">
        <v>57</v>
      </c>
      <c r="M77" s="2" t="s">
        <v>58</v>
      </c>
      <c r="N77" s="2" t="s">
        <v>58</v>
      </c>
      <c r="O77" s="2" t="s">
        <v>58</v>
      </c>
      <c r="P77" s="2" t="s">
        <v>298</v>
      </c>
      <c r="Q77" s="24" t="s">
        <v>223</v>
      </c>
      <c r="R77" s="18">
        <v>42736</v>
      </c>
      <c r="S77" s="3">
        <v>0</v>
      </c>
      <c r="T77" s="3" t="s">
        <v>195</v>
      </c>
      <c r="U77" s="15"/>
    </row>
    <row r="78" spans="1:21" ht="15">
      <c r="A78" s="13" t="s">
        <v>137</v>
      </c>
      <c r="B78" s="14">
        <v>9237</v>
      </c>
      <c r="C78" s="14" t="s">
        <v>27</v>
      </c>
      <c r="D78" s="14" t="s">
        <v>39</v>
      </c>
      <c r="E78" s="14"/>
      <c r="F78" s="2">
        <v>1100</v>
      </c>
      <c r="G78" s="2">
        <f t="shared" si="6"/>
        <v>0.11908628342535456</v>
      </c>
      <c r="H78" s="2">
        <v>880</v>
      </c>
      <c r="I78" s="2"/>
      <c r="J78" s="2">
        <v>780</v>
      </c>
      <c r="K78" s="2">
        <f t="shared" si="7"/>
        <v>0.08444300097434232</v>
      </c>
      <c r="L78" s="3" t="s">
        <v>57</v>
      </c>
      <c r="M78" s="3" t="s">
        <v>58</v>
      </c>
      <c r="N78" s="3" t="s">
        <v>57</v>
      </c>
      <c r="O78" s="3" t="s">
        <v>58</v>
      </c>
      <c r="P78" s="3"/>
      <c r="Q78" s="24" t="s">
        <v>294</v>
      </c>
      <c r="R78" s="3">
        <v>1973</v>
      </c>
      <c r="S78" s="3"/>
      <c r="T78" s="3" t="s">
        <v>53</v>
      </c>
      <c r="U78" s="15" t="s">
        <v>295</v>
      </c>
    </row>
    <row r="79" spans="1:21" ht="15">
      <c r="A79" s="13" t="s">
        <v>142</v>
      </c>
      <c r="B79" s="14">
        <v>9489</v>
      </c>
      <c r="C79" s="14" t="s">
        <v>27</v>
      </c>
      <c r="D79" s="14" t="s">
        <v>41</v>
      </c>
      <c r="E79" s="14"/>
      <c r="F79" s="2">
        <v>4000</v>
      </c>
      <c r="G79" s="2">
        <f t="shared" si="6"/>
        <v>0.42154073137316894</v>
      </c>
      <c r="H79" s="2"/>
      <c r="I79" s="2"/>
      <c r="J79" s="2">
        <v>1260</v>
      </c>
      <c r="K79" s="2">
        <f t="shared" si="7"/>
        <v>0.13278533038254822</v>
      </c>
      <c r="L79" s="2" t="s">
        <v>57</v>
      </c>
      <c r="M79" s="2" t="s">
        <v>57</v>
      </c>
      <c r="N79" s="2" t="s">
        <v>57</v>
      </c>
      <c r="O79" s="2" t="s">
        <v>58</v>
      </c>
      <c r="P79" s="2"/>
      <c r="Q79" s="24" t="s">
        <v>222</v>
      </c>
      <c r="R79" s="3">
        <v>2011</v>
      </c>
      <c r="S79" s="3" t="s">
        <v>309</v>
      </c>
      <c r="T79" s="3" t="s">
        <v>32</v>
      </c>
      <c r="U79" s="15"/>
    </row>
    <row r="80" spans="1:21" ht="15">
      <c r="A80" s="121" t="s">
        <v>256</v>
      </c>
      <c r="B80" s="122">
        <v>10038</v>
      </c>
      <c r="C80" s="122" t="s">
        <v>27</v>
      </c>
      <c r="D80" s="122"/>
      <c r="E80" s="122"/>
      <c r="F80" s="123">
        <v>2880</v>
      </c>
      <c r="G80" s="123"/>
      <c r="H80" s="123">
        <v>2640</v>
      </c>
      <c r="I80" s="123"/>
      <c r="J80" s="123">
        <v>2400</v>
      </c>
      <c r="K80" s="123"/>
      <c r="L80" s="126" t="s">
        <v>57</v>
      </c>
      <c r="M80" s="126" t="s">
        <v>57</v>
      </c>
      <c r="N80" s="126" t="s">
        <v>58</v>
      </c>
      <c r="O80" s="126" t="s">
        <v>58</v>
      </c>
      <c r="P80" s="126"/>
      <c r="Q80" s="124" t="s">
        <v>223</v>
      </c>
      <c r="R80" s="129"/>
      <c r="S80" s="129"/>
      <c r="T80" s="126"/>
      <c r="U80" s="127" t="s">
        <v>274</v>
      </c>
    </row>
    <row r="81" spans="1:21" ht="28.8">
      <c r="A81" s="121" t="s">
        <v>156</v>
      </c>
      <c r="B81" s="122">
        <v>10335</v>
      </c>
      <c r="C81" s="122" t="s">
        <v>27</v>
      </c>
      <c r="D81" s="122" t="s">
        <v>40</v>
      </c>
      <c r="E81" s="122"/>
      <c r="F81" s="123">
        <v>4300</v>
      </c>
      <c r="G81" s="123">
        <f aca="true" t="shared" si="8" ref="G81:G112">F81/B81</f>
        <v>0.4160619254958878</v>
      </c>
      <c r="H81" s="123">
        <v>3000</v>
      </c>
      <c r="I81" s="123"/>
      <c r="J81" s="123">
        <v>3000</v>
      </c>
      <c r="K81" s="123">
        <f aca="true" t="shared" si="9" ref="K81:K112">J81/B81</f>
        <v>0.29027576197387517</v>
      </c>
      <c r="L81" s="123" t="s">
        <v>57</v>
      </c>
      <c r="M81" s="123" t="s">
        <v>57</v>
      </c>
      <c r="N81" s="123" t="s">
        <v>57</v>
      </c>
      <c r="O81" s="123" t="s">
        <v>58</v>
      </c>
      <c r="P81" s="123"/>
      <c r="Q81" s="124" t="s">
        <v>223</v>
      </c>
      <c r="R81" s="128">
        <v>42370</v>
      </c>
      <c r="S81" s="130">
        <v>100</v>
      </c>
      <c r="T81" s="126" t="s">
        <v>32</v>
      </c>
      <c r="U81" s="131" t="s">
        <v>207</v>
      </c>
    </row>
    <row r="82" spans="1:21" s="113" customFormat="1" ht="15">
      <c r="A82" s="121" t="s">
        <v>257</v>
      </c>
      <c r="B82" s="122">
        <v>10412</v>
      </c>
      <c r="C82" s="122" t="s">
        <v>27</v>
      </c>
      <c r="D82" s="122"/>
      <c r="E82" s="122"/>
      <c r="F82" s="123">
        <v>3550</v>
      </c>
      <c r="G82" s="123">
        <f t="shared" si="8"/>
        <v>0.3409527468305801</v>
      </c>
      <c r="H82" s="123"/>
      <c r="I82" s="123"/>
      <c r="J82" s="123">
        <v>2882</v>
      </c>
      <c r="K82" s="123">
        <f t="shared" si="9"/>
        <v>0.2767960046100653</v>
      </c>
      <c r="L82" s="123" t="s">
        <v>57</v>
      </c>
      <c r="M82" s="123" t="s">
        <v>57</v>
      </c>
      <c r="N82" s="123" t="s">
        <v>57</v>
      </c>
      <c r="O82" s="123" t="s">
        <v>58</v>
      </c>
      <c r="P82" s="123"/>
      <c r="Q82" s="124">
        <v>24</v>
      </c>
      <c r="R82" s="128">
        <v>42227</v>
      </c>
      <c r="S82" s="134">
        <v>0.02</v>
      </c>
      <c r="T82" s="126" t="s">
        <v>32</v>
      </c>
      <c r="U82" s="131"/>
    </row>
    <row r="83" spans="1:21" s="113" customFormat="1" ht="15">
      <c r="A83" s="121" t="s">
        <v>158</v>
      </c>
      <c r="B83" s="122">
        <v>10694</v>
      </c>
      <c r="C83" s="122" t="s">
        <v>27</v>
      </c>
      <c r="D83" s="122" t="s">
        <v>46</v>
      </c>
      <c r="E83" s="122"/>
      <c r="F83" s="123">
        <v>2000</v>
      </c>
      <c r="G83" s="123">
        <f t="shared" si="8"/>
        <v>0.18702075930428277</v>
      </c>
      <c r="H83" s="123"/>
      <c r="I83" s="123">
        <f>H83/B83</f>
        <v>0</v>
      </c>
      <c r="J83" s="123">
        <v>1000</v>
      </c>
      <c r="K83" s="123">
        <f t="shared" si="9"/>
        <v>0.09351037965214139</v>
      </c>
      <c r="L83" s="123" t="s">
        <v>57</v>
      </c>
      <c r="M83" s="123" t="s">
        <v>65</v>
      </c>
      <c r="N83" s="123" t="s">
        <v>58</v>
      </c>
      <c r="O83" s="123" t="s">
        <v>58</v>
      </c>
      <c r="P83" s="123"/>
      <c r="Q83" s="124" t="s">
        <v>224</v>
      </c>
      <c r="R83" s="133">
        <v>1993</v>
      </c>
      <c r="S83" s="133"/>
      <c r="T83" s="126" t="s">
        <v>53</v>
      </c>
      <c r="U83" s="127"/>
    </row>
    <row r="84" spans="1:21" s="113" customFormat="1" ht="15">
      <c r="A84" s="121" t="s">
        <v>164</v>
      </c>
      <c r="B84" s="122">
        <v>11036</v>
      </c>
      <c r="C84" s="122" t="s">
        <v>27</v>
      </c>
      <c r="D84" s="122" t="s">
        <v>41</v>
      </c>
      <c r="E84" s="122"/>
      <c r="F84" s="123">
        <v>2640</v>
      </c>
      <c r="G84" s="123">
        <f t="shared" si="8"/>
        <v>0.23921710764769843</v>
      </c>
      <c r="H84" s="123"/>
      <c r="I84" s="123"/>
      <c r="J84" s="123">
        <v>2160</v>
      </c>
      <c r="K84" s="123">
        <f t="shared" si="9"/>
        <v>0.19572308807538963</v>
      </c>
      <c r="L84" s="123" t="s">
        <v>57</v>
      </c>
      <c r="M84" s="123" t="s">
        <v>57</v>
      </c>
      <c r="N84" s="123" t="s">
        <v>58</v>
      </c>
      <c r="O84" s="123" t="s">
        <v>58</v>
      </c>
      <c r="P84" s="123"/>
      <c r="Q84" s="124" t="s">
        <v>223</v>
      </c>
      <c r="R84" s="128">
        <v>39264</v>
      </c>
      <c r="S84" s="130">
        <v>20</v>
      </c>
      <c r="T84" s="126"/>
      <c r="U84" s="127"/>
    </row>
    <row r="85" spans="1:21" s="113" customFormat="1" ht="28.8" customHeight="1">
      <c r="A85" s="121" t="s">
        <v>159</v>
      </c>
      <c r="B85" s="122">
        <v>12000</v>
      </c>
      <c r="C85" s="122" t="s">
        <v>27</v>
      </c>
      <c r="D85" s="122" t="s">
        <v>41</v>
      </c>
      <c r="E85" s="122"/>
      <c r="F85" s="123">
        <v>1800</v>
      </c>
      <c r="G85" s="123">
        <f t="shared" si="8"/>
        <v>0.15</v>
      </c>
      <c r="H85" s="123"/>
      <c r="I85" s="123"/>
      <c r="J85" s="123">
        <v>1200</v>
      </c>
      <c r="K85" s="123">
        <f t="shared" si="9"/>
        <v>0.1</v>
      </c>
      <c r="L85" s="123" t="s">
        <v>57</v>
      </c>
      <c r="M85" s="123" t="s">
        <v>57</v>
      </c>
      <c r="N85" s="123" t="s">
        <v>57</v>
      </c>
      <c r="O85" s="123" t="s">
        <v>58</v>
      </c>
      <c r="P85" s="123" t="s">
        <v>210</v>
      </c>
      <c r="Q85" s="124" t="s">
        <v>225</v>
      </c>
      <c r="R85" s="125"/>
      <c r="S85" s="125"/>
      <c r="T85" s="126" t="s">
        <v>32</v>
      </c>
      <c r="U85" s="131" t="s">
        <v>277</v>
      </c>
    </row>
    <row r="86" spans="1:21" s="113" customFormat="1" ht="15">
      <c r="A86" s="121" t="s">
        <v>157</v>
      </c>
      <c r="B86" s="122">
        <v>12048</v>
      </c>
      <c r="C86" s="122" t="s">
        <v>27</v>
      </c>
      <c r="D86" s="122" t="s">
        <v>41</v>
      </c>
      <c r="E86" s="122"/>
      <c r="F86" s="123">
        <v>1400</v>
      </c>
      <c r="G86" s="123">
        <f t="shared" si="8"/>
        <v>0.11620185922974767</v>
      </c>
      <c r="H86" s="123"/>
      <c r="I86" s="123"/>
      <c r="J86" s="123">
        <v>1400</v>
      </c>
      <c r="K86" s="123">
        <f t="shared" si="9"/>
        <v>0.11620185922974767</v>
      </c>
      <c r="L86" s="123" t="s">
        <v>57</v>
      </c>
      <c r="M86" s="123" t="s">
        <v>57</v>
      </c>
      <c r="N86" s="123" t="s">
        <v>57</v>
      </c>
      <c r="O86" s="123" t="s">
        <v>58</v>
      </c>
      <c r="P86" s="123" t="s">
        <v>209</v>
      </c>
      <c r="Q86" s="124" t="s">
        <v>208</v>
      </c>
      <c r="R86" s="128">
        <v>42795</v>
      </c>
      <c r="S86" s="130">
        <v>10</v>
      </c>
      <c r="T86" s="126" t="s">
        <v>195</v>
      </c>
      <c r="U86" s="127" t="s">
        <v>276</v>
      </c>
    </row>
    <row r="87" spans="1:21" s="113" customFormat="1" ht="28.8">
      <c r="A87" s="121" t="s">
        <v>162</v>
      </c>
      <c r="B87" s="122">
        <v>12181</v>
      </c>
      <c r="C87" s="122" t="s">
        <v>27</v>
      </c>
      <c r="D87" s="122" t="s">
        <v>41</v>
      </c>
      <c r="E87" s="122"/>
      <c r="F87" s="123">
        <v>5000</v>
      </c>
      <c r="G87" s="123">
        <f t="shared" si="8"/>
        <v>0.410475330432641</v>
      </c>
      <c r="H87" s="123"/>
      <c r="I87" s="123"/>
      <c r="J87" s="123">
        <v>4000</v>
      </c>
      <c r="K87" s="123">
        <f t="shared" si="9"/>
        <v>0.3283802643461128</v>
      </c>
      <c r="L87" s="123" t="s">
        <v>57</v>
      </c>
      <c r="M87" s="123" t="s">
        <v>65</v>
      </c>
      <c r="N87" s="123" t="s">
        <v>57</v>
      </c>
      <c r="O87" s="123" t="s">
        <v>58</v>
      </c>
      <c r="P87" s="123" t="s">
        <v>289</v>
      </c>
      <c r="Q87" s="124" t="s">
        <v>290</v>
      </c>
      <c r="R87" s="128">
        <v>42768</v>
      </c>
      <c r="S87" s="125"/>
      <c r="T87" s="126" t="s">
        <v>32</v>
      </c>
      <c r="U87" s="131" t="s">
        <v>291</v>
      </c>
    </row>
    <row r="88" spans="1:21" s="113" customFormat="1" ht="29.4" customHeight="1">
      <c r="A88" s="121" t="s">
        <v>163</v>
      </c>
      <c r="B88" s="122">
        <v>13959</v>
      </c>
      <c r="C88" s="122" t="s">
        <v>27</v>
      </c>
      <c r="D88" s="122" t="s">
        <v>48</v>
      </c>
      <c r="E88" s="122"/>
      <c r="F88" s="123">
        <v>6426</v>
      </c>
      <c r="G88" s="123">
        <f t="shared" si="8"/>
        <v>0.46034816247582205</v>
      </c>
      <c r="H88" s="123">
        <v>4284</v>
      </c>
      <c r="I88" s="123">
        <f>H88/B88</f>
        <v>0.30689877498388135</v>
      </c>
      <c r="J88" s="123">
        <v>4284</v>
      </c>
      <c r="K88" s="123">
        <f t="shared" si="9"/>
        <v>0.30689877498388135</v>
      </c>
      <c r="L88" s="123" t="s">
        <v>57</v>
      </c>
      <c r="M88" s="123" t="s">
        <v>57</v>
      </c>
      <c r="N88" s="123" t="s">
        <v>57</v>
      </c>
      <c r="O88" s="123" t="s">
        <v>58</v>
      </c>
      <c r="P88" s="123"/>
      <c r="Q88" s="124" t="s">
        <v>223</v>
      </c>
      <c r="R88" s="128">
        <v>42339</v>
      </c>
      <c r="S88" s="128"/>
      <c r="T88" s="126" t="s">
        <v>32</v>
      </c>
      <c r="U88" s="131" t="s">
        <v>292</v>
      </c>
    </row>
    <row r="89" spans="1:21" s="113" customFormat="1" ht="15">
      <c r="A89" s="121" t="s">
        <v>35</v>
      </c>
      <c r="B89" s="122">
        <v>14236</v>
      </c>
      <c r="C89" s="122" t="s">
        <v>27</v>
      </c>
      <c r="D89" s="122"/>
      <c r="E89" s="122"/>
      <c r="F89" s="123">
        <v>2700</v>
      </c>
      <c r="G89" s="123">
        <f t="shared" si="8"/>
        <v>0.18966001685866818</v>
      </c>
      <c r="H89" s="123">
        <v>2400</v>
      </c>
      <c r="I89" s="123"/>
      <c r="J89" s="123">
        <v>2400</v>
      </c>
      <c r="K89" s="123">
        <f t="shared" si="9"/>
        <v>0.1685866816521495</v>
      </c>
      <c r="L89" s="123" t="s">
        <v>57</v>
      </c>
      <c r="M89" s="123" t="s">
        <v>57</v>
      </c>
      <c r="N89" s="123" t="s">
        <v>57</v>
      </c>
      <c r="O89" s="123" t="s">
        <v>58</v>
      </c>
      <c r="P89" s="123"/>
      <c r="Q89" s="124">
        <v>22</v>
      </c>
      <c r="R89" s="128">
        <v>42736</v>
      </c>
      <c r="S89" s="129"/>
      <c r="T89" s="126" t="s">
        <v>32</v>
      </c>
      <c r="U89" s="131" t="s">
        <v>227</v>
      </c>
    </row>
    <row r="90" spans="1:21" s="113" customFormat="1" ht="43.2">
      <c r="A90" s="121" t="s">
        <v>165</v>
      </c>
      <c r="B90" s="122">
        <v>14674</v>
      </c>
      <c r="C90" s="122" t="s">
        <v>27</v>
      </c>
      <c r="D90" s="122" t="s">
        <v>49</v>
      </c>
      <c r="E90" s="122"/>
      <c r="F90" s="123">
        <v>7526</v>
      </c>
      <c r="G90" s="123">
        <f t="shared" si="8"/>
        <v>0.5128799236745264</v>
      </c>
      <c r="H90" s="123">
        <v>6021</v>
      </c>
      <c r="I90" s="123"/>
      <c r="J90" s="123">
        <v>5418</v>
      </c>
      <c r="K90" s="123">
        <f t="shared" si="9"/>
        <v>0.36922447866975605</v>
      </c>
      <c r="L90" s="123" t="s">
        <v>57</v>
      </c>
      <c r="M90" s="123" t="s">
        <v>57</v>
      </c>
      <c r="N90" s="123" t="s">
        <v>58</v>
      </c>
      <c r="O90" s="123" t="s">
        <v>58</v>
      </c>
      <c r="P90" s="123"/>
      <c r="Q90" s="124">
        <v>52</v>
      </c>
      <c r="R90" s="125">
        <v>2015</v>
      </c>
      <c r="S90" s="125" t="s">
        <v>280</v>
      </c>
      <c r="T90" s="126"/>
      <c r="U90" s="131" t="s">
        <v>293</v>
      </c>
    </row>
    <row r="91" spans="1:21" s="113" customFormat="1" ht="15">
      <c r="A91" s="121" t="s">
        <v>34</v>
      </c>
      <c r="B91" s="122">
        <v>14800</v>
      </c>
      <c r="C91" s="122" t="s">
        <v>27</v>
      </c>
      <c r="D91" s="122"/>
      <c r="E91" s="122"/>
      <c r="F91" s="123">
        <v>4531</v>
      </c>
      <c r="G91" s="123">
        <f t="shared" si="8"/>
        <v>0.30614864864864866</v>
      </c>
      <c r="H91" s="123"/>
      <c r="I91" s="123"/>
      <c r="J91" s="123">
        <v>3835</v>
      </c>
      <c r="K91" s="123">
        <f t="shared" si="9"/>
        <v>0.2591216216216216</v>
      </c>
      <c r="L91" s="123" t="s">
        <v>58</v>
      </c>
      <c r="M91" s="123" t="s">
        <v>57</v>
      </c>
      <c r="N91" s="123" t="s">
        <v>57</v>
      </c>
      <c r="O91" s="123" t="s">
        <v>58</v>
      </c>
      <c r="P91" s="123"/>
      <c r="Q91" s="124" t="s">
        <v>226</v>
      </c>
      <c r="R91" s="128">
        <v>42186</v>
      </c>
      <c r="S91" s="129"/>
      <c r="T91" s="126"/>
      <c r="U91" s="127" t="s">
        <v>414</v>
      </c>
    </row>
    <row r="92" spans="1:21" s="113" customFormat="1" ht="15">
      <c r="A92" s="121" t="s">
        <v>161</v>
      </c>
      <c r="B92" s="122">
        <v>15000</v>
      </c>
      <c r="C92" s="122" t="s">
        <v>27</v>
      </c>
      <c r="D92" s="122" t="s">
        <v>48</v>
      </c>
      <c r="E92" s="122"/>
      <c r="F92" s="123">
        <v>240</v>
      </c>
      <c r="G92" s="123">
        <f t="shared" si="8"/>
        <v>0.016</v>
      </c>
      <c r="H92" s="123">
        <v>240</v>
      </c>
      <c r="I92" s="123">
        <f>H92/B92</f>
        <v>0.016</v>
      </c>
      <c r="J92" s="123">
        <v>240</v>
      </c>
      <c r="K92" s="123">
        <f t="shared" si="9"/>
        <v>0.016</v>
      </c>
      <c r="L92" s="123" t="s">
        <v>57</v>
      </c>
      <c r="M92" s="123" t="s">
        <v>57</v>
      </c>
      <c r="N92" s="123" t="s">
        <v>58</v>
      </c>
      <c r="O92" s="123" t="s">
        <v>58</v>
      </c>
      <c r="P92" s="123"/>
      <c r="Q92" s="124" t="s">
        <v>223</v>
      </c>
      <c r="R92" s="125">
        <v>1964</v>
      </c>
      <c r="S92" s="125"/>
      <c r="T92" s="126" t="s">
        <v>53</v>
      </c>
      <c r="U92" s="131"/>
    </row>
    <row r="93" spans="1:21" s="113" customFormat="1" ht="15">
      <c r="A93" s="121" t="s">
        <v>160</v>
      </c>
      <c r="B93" s="122">
        <v>16342</v>
      </c>
      <c r="C93" s="122" t="s">
        <v>27</v>
      </c>
      <c r="D93" s="122" t="s">
        <v>41</v>
      </c>
      <c r="E93" s="122"/>
      <c r="F93" s="123">
        <v>2000</v>
      </c>
      <c r="G93" s="123">
        <f t="shared" si="8"/>
        <v>0.12238404112103782</v>
      </c>
      <c r="H93" s="123"/>
      <c r="I93" s="123">
        <f>H93/B93</f>
        <v>0</v>
      </c>
      <c r="J93" s="123">
        <v>1200</v>
      </c>
      <c r="K93" s="123">
        <f t="shared" si="9"/>
        <v>0.07343042467262269</v>
      </c>
      <c r="L93" s="123" t="s">
        <v>57</v>
      </c>
      <c r="M93" s="123" t="s">
        <v>65</v>
      </c>
      <c r="N93" s="123" t="s">
        <v>57</v>
      </c>
      <c r="O93" s="123" t="s">
        <v>58</v>
      </c>
      <c r="P93" s="123"/>
      <c r="Q93" s="135">
        <v>24</v>
      </c>
      <c r="R93" s="128">
        <v>42339</v>
      </c>
      <c r="S93" s="129" t="s">
        <v>288</v>
      </c>
      <c r="T93" s="126" t="s">
        <v>32</v>
      </c>
      <c r="U93" s="127"/>
    </row>
    <row r="94" spans="1:21" s="113" customFormat="1" ht="15">
      <c r="A94" s="121" t="s">
        <v>155</v>
      </c>
      <c r="B94" s="122">
        <v>20000</v>
      </c>
      <c r="C94" s="122" t="s">
        <v>27</v>
      </c>
      <c r="D94" s="122" t="s">
        <v>38</v>
      </c>
      <c r="E94" s="122"/>
      <c r="F94" s="123">
        <v>120</v>
      </c>
      <c r="G94" s="123">
        <f t="shared" si="8"/>
        <v>0.006</v>
      </c>
      <c r="H94" s="123">
        <v>120</v>
      </c>
      <c r="I94" s="123">
        <f>H94/B94</f>
        <v>0.006</v>
      </c>
      <c r="J94" s="123">
        <v>120</v>
      </c>
      <c r="K94" s="123">
        <f t="shared" si="9"/>
        <v>0.006</v>
      </c>
      <c r="L94" s="123" t="s">
        <v>57</v>
      </c>
      <c r="M94" s="123" t="s">
        <v>57</v>
      </c>
      <c r="N94" s="123" t="s">
        <v>58</v>
      </c>
      <c r="O94" s="123" t="s">
        <v>58</v>
      </c>
      <c r="P94" s="123"/>
      <c r="Q94" s="124" t="s">
        <v>222</v>
      </c>
      <c r="R94" s="125" t="s">
        <v>206</v>
      </c>
      <c r="S94" s="125"/>
      <c r="T94" s="126" t="s">
        <v>53</v>
      </c>
      <c r="U94" s="127" t="s">
        <v>275</v>
      </c>
    </row>
    <row r="95" spans="1:21" s="113" customFormat="1" ht="27" customHeight="1">
      <c r="A95" s="121" t="s">
        <v>33</v>
      </c>
      <c r="B95" s="122">
        <v>20256</v>
      </c>
      <c r="C95" s="122" t="s">
        <v>27</v>
      </c>
      <c r="D95" s="122" t="s">
        <v>41</v>
      </c>
      <c r="E95" s="122"/>
      <c r="F95" s="123">
        <v>10216</v>
      </c>
      <c r="G95" s="123">
        <f t="shared" si="8"/>
        <v>0.5043443917851501</v>
      </c>
      <c r="H95" s="123"/>
      <c r="I95" s="123"/>
      <c r="J95" s="123">
        <v>5000</v>
      </c>
      <c r="K95" s="123">
        <f t="shared" si="9"/>
        <v>0.24684044233807267</v>
      </c>
      <c r="L95" s="123" t="s">
        <v>57</v>
      </c>
      <c r="M95" s="123" t="s">
        <v>57</v>
      </c>
      <c r="N95" s="123" t="s">
        <v>57</v>
      </c>
      <c r="O95" s="123" t="s">
        <v>58</v>
      </c>
      <c r="P95" s="123"/>
      <c r="Q95" s="124" t="s">
        <v>278</v>
      </c>
      <c r="R95" s="125" t="s">
        <v>279</v>
      </c>
      <c r="S95" s="125" t="s">
        <v>280</v>
      </c>
      <c r="T95" s="126" t="s">
        <v>53</v>
      </c>
      <c r="U95" s="127" t="s">
        <v>281</v>
      </c>
    </row>
    <row r="96" spans="1:21" s="113" customFormat="1" ht="15">
      <c r="A96" s="121" t="s">
        <v>154</v>
      </c>
      <c r="B96" s="122">
        <v>22000</v>
      </c>
      <c r="C96" s="122" t="s">
        <v>27</v>
      </c>
      <c r="D96" s="122" t="s">
        <v>39</v>
      </c>
      <c r="E96" s="122"/>
      <c r="F96" s="123">
        <v>10000</v>
      </c>
      <c r="G96" s="123">
        <f t="shared" si="8"/>
        <v>0.45454545454545453</v>
      </c>
      <c r="H96" s="123">
        <v>7500</v>
      </c>
      <c r="I96" s="123"/>
      <c r="J96" s="123">
        <v>7500</v>
      </c>
      <c r="K96" s="123">
        <f t="shared" si="9"/>
        <v>0.3409090909090909</v>
      </c>
      <c r="L96" s="126" t="s">
        <v>57</v>
      </c>
      <c r="M96" s="126" t="s">
        <v>57</v>
      </c>
      <c r="N96" s="126" t="s">
        <v>57</v>
      </c>
      <c r="O96" s="126" t="s">
        <v>57</v>
      </c>
      <c r="P96" s="126"/>
      <c r="Q96" s="124" t="s">
        <v>221</v>
      </c>
      <c r="R96" s="128">
        <v>42186</v>
      </c>
      <c r="S96" s="128"/>
      <c r="T96" s="126" t="s">
        <v>32</v>
      </c>
      <c r="U96" s="127" t="s">
        <v>205</v>
      </c>
    </row>
    <row r="97" spans="1:21" s="113" customFormat="1" ht="30.6" customHeight="1">
      <c r="A97" s="121" t="s">
        <v>23</v>
      </c>
      <c r="B97" s="122">
        <v>23537</v>
      </c>
      <c r="C97" s="122"/>
      <c r="D97" s="122" t="s">
        <v>50</v>
      </c>
      <c r="E97" s="122"/>
      <c r="F97" s="123">
        <v>11197</v>
      </c>
      <c r="G97" s="123">
        <f t="shared" si="8"/>
        <v>0.47571908059650764</v>
      </c>
      <c r="H97" s="123"/>
      <c r="I97" s="123"/>
      <c r="J97" s="123">
        <v>5599</v>
      </c>
      <c r="K97" s="123">
        <f t="shared" si="9"/>
        <v>0.23788078344733823</v>
      </c>
      <c r="L97" s="123" t="s">
        <v>57</v>
      </c>
      <c r="M97" s="123" t="s">
        <v>57</v>
      </c>
      <c r="N97" s="123" t="s">
        <v>57</v>
      </c>
      <c r="O97" s="123" t="s">
        <v>57</v>
      </c>
      <c r="P97" s="123"/>
      <c r="Q97" s="124">
        <v>26</v>
      </c>
      <c r="R97" s="128">
        <v>42826</v>
      </c>
      <c r="S97" s="136">
        <v>0.025</v>
      </c>
      <c r="T97" s="126" t="s">
        <v>32</v>
      </c>
      <c r="U97" s="127"/>
    </row>
    <row r="98" spans="1:21" s="113" customFormat="1" ht="28.95" customHeight="1">
      <c r="A98" s="121" t="s">
        <v>11</v>
      </c>
      <c r="B98" s="122">
        <v>25369</v>
      </c>
      <c r="C98" s="122" t="s">
        <v>27</v>
      </c>
      <c r="D98" s="122" t="s">
        <v>41</v>
      </c>
      <c r="E98" s="122"/>
      <c r="F98" s="123">
        <v>10000</v>
      </c>
      <c r="G98" s="123">
        <f t="shared" si="8"/>
        <v>0.3941818755173637</v>
      </c>
      <c r="H98" s="123">
        <v>7500</v>
      </c>
      <c r="I98" s="123">
        <f aca="true" t="shared" si="10" ref="I98:I112">H98/B98</f>
        <v>0.29563640663802276</v>
      </c>
      <c r="J98" s="123">
        <v>7500</v>
      </c>
      <c r="K98" s="123">
        <f t="shared" si="9"/>
        <v>0.29563640663802276</v>
      </c>
      <c r="L98" s="123" t="s">
        <v>57</v>
      </c>
      <c r="M98" s="123" t="s">
        <v>57</v>
      </c>
      <c r="N98" s="123" t="s">
        <v>57</v>
      </c>
      <c r="O98" s="123" t="s">
        <v>58</v>
      </c>
      <c r="P98" s="123"/>
      <c r="Q98" s="124" t="s">
        <v>285</v>
      </c>
      <c r="R98" s="125">
        <v>2015</v>
      </c>
      <c r="S98" s="125">
        <v>0</v>
      </c>
      <c r="T98" s="126" t="s">
        <v>43</v>
      </c>
      <c r="U98" s="131"/>
    </row>
    <row r="99" spans="1:21" s="113" customFormat="1" ht="15">
      <c r="A99" s="121" t="s">
        <v>7</v>
      </c>
      <c r="B99" s="122">
        <v>27692</v>
      </c>
      <c r="C99" s="122" t="s">
        <v>27</v>
      </c>
      <c r="D99" s="122" t="s">
        <v>41</v>
      </c>
      <c r="E99" s="122"/>
      <c r="F99" s="123">
        <v>4000</v>
      </c>
      <c r="G99" s="123">
        <f t="shared" si="8"/>
        <v>0.1444460494005489</v>
      </c>
      <c r="H99" s="123"/>
      <c r="I99" s="123">
        <f t="shared" si="10"/>
        <v>0</v>
      </c>
      <c r="J99" s="123">
        <v>2880</v>
      </c>
      <c r="K99" s="123">
        <f t="shared" si="9"/>
        <v>0.1040011555683952</v>
      </c>
      <c r="L99" s="123" t="s">
        <v>57</v>
      </c>
      <c r="M99" s="123" t="s">
        <v>57</v>
      </c>
      <c r="N99" s="123" t="s">
        <v>57</v>
      </c>
      <c r="O99" s="123" t="s">
        <v>58</v>
      </c>
      <c r="P99" s="123" t="s">
        <v>282</v>
      </c>
      <c r="Q99" s="124" t="s">
        <v>283</v>
      </c>
      <c r="R99" s="125">
        <v>1985</v>
      </c>
      <c r="S99" s="125" t="s">
        <v>284</v>
      </c>
      <c r="T99" s="126" t="s">
        <v>53</v>
      </c>
      <c r="U99" s="131" t="s">
        <v>47</v>
      </c>
    </row>
    <row r="100" spans="1:21" s="113" customFormat="1" ht="28.8" customHeight="1">
      <c r="A100" s="13" t="s">
        <v>16</v>
      </c>
      <c r="B100" s="14">
        <v>46292</v>
      </c>
      <c r="C100" s="14" t="s">
        <v>27</v>
      </c>
      <c r="D100" s="14" t="s">
        <v>41</v>
      </c>
      <c r="E100" s="14"/>
      <c r="F100" s="2">
        <v>7500</v>
      </c>
      <c r="G100" s="2">
        <f t="shared" si="8"/>
        <v>0.16201503499524755</v>
      </c>
      <c r="H100" s="2"/>
      <c r="I100" s="2">
        <f t="shared" si="10"/>
        <v>0</v>
      </c>
      <c r="J100" s="2">
        <v>5000</v>
      </c>
      <c r="K100" s="2">
        <f t="shared" si="9"/>
        <v>0.10801002333016504</v>
      </c>
      <c r="L100" s="2" t="s">
        <v>57</v>
      </c>
      <c r="M100" s="2" t="s">
        <v>57</v>
      </c>
      <c r="N100" s="2" t="s">
        <v>58</v>
      </c>
      <c r="O100" s="2" t="s">
        <v>58</v>
      </c>
      <c r="P100" s="2" t="s">
        <v>186</v>
      </c>
      <c r="Q100" s="24" t="s">
        <v>185</v>
      </c>
      <c r="R100" s="18">
        <v>42217</v>
      </c>
      <c r="S100" s="17"/>
      <c r="T100" s="3" t="s">
        <v>32</v>
      </c>
      <c r="U100" s="15" t="s">
        <v>187</v>
      </c>
    </row>
    <row r="101" spans="1:21" s="113" customFormat="1" ht="15">
      <c r="A101" s="13" t="s">
        <v>19</v>
      </c>
      <c r="B101" s="14">
        <v>47499</v>
      </c>
      <c r="C101" s="14" t="s">
        <v>27</v>
      </c>
      <c r="D101" s="14" t="s">
        <v>41</v>
      </c>
      <c r="E101" s="14"/>
      <c r="F101" s="2">
        <v>10669</v>
      </c>
      <c r="G101" s="2">
        <f t="shared" si="8"/>
        <v>0.22461525505800123</v>
      </c>
      <c r="H101" s="2">
        <v>8704</v>
      </c>
      <c r="I101" s="2">
        <f t="shared" si="10"/>
        <v>0.1832459630729068</v>
      </c>
      <c r="J101" s="2">
        <v>8704</v>
      </c>
      <c r="K101" s="2">
        <f t="shared" si="9"/>
        <v>0.1832459630729068</v>
      </c>
      <c r="L101" s="2" t="s">
        <v>57</v>
      </c>
      <c r="M101" s="2" t="s">
        <v>65</v>
      </c>
      <c r="N101" s="2" t="s">
        <v>58</v>
      </c>
      <c r="O101" s="2" t="s">
        <v>58</v>
      </c>
      <c r="P101" s="2"/>
      <c r="Q101" s="24" t="s">
        <v>188</v>
      </c>
      <c r="R101" s="18">
        <v>42801</v>
      </c>
      <c r="S101" s="41">
        <v>0.04</v>
      </c>
      <c r="T101" s="3" t="s">
        <v>32</v>
      </c>
      <c r="U101" s="15" t="s">
        <v>178</v>
      </c>
    </row>
    <row r="102" spans="1:21" ht="15">
      <c r="A102" s="13" t="s">
        <v>4</v>
      </c>
      <c r="B102" s="14">
        <v>52347</v>
      </c>
      <c r="C102" s="14" t="s">
        <v>27</v>
      </c>
      <c r="D102" s="14" t="s">
        <v>38</v>
      </c>
      <c r="E102" s="14"/>
      <c r="F102" s="2">
        <v>7800</v>
      </c>
      <c r="G102" s="2">
        <f t="shared" si="8"/>
        <v>0.14900567367757464</v>
      </c>
      <c r="H102" s="2">
        <v>5700</v>
      </c>
      <c r="I102" s="2">
        <f t="shared" si="10"/>
        <v>0.10888876153361224</v>
      </c>
      <c r="J102" s="2">
        <v>4800</v>
      </c>
      <c r="K102" s="2">
        <f t="shared" si="9"/>
        <v>0.09169579918619979</v>
      </c>
      <c r="L102" s="2" t="s">
        <v>57</v>
      </c>
      <c r="M102" s="2" t="s">
        <v>57</v>
      </c>
      <c r="N102" s="2" t="s">
        <v>1</v>
      </c>
      <c r="O102" s="2" t="s">
        <v>58</v>
      </c>
      <c r="P102" s="2" t="s">
        <v>62</v>
      </c>
      <c r="Q102" s="24" t="s">
        <v>190</v>
      </c>
      <c r="R102" s="18" t="s">
        <v>189</v>
      </c>
      <c r="S102" s="41"/>
      <c r="T102" s="3" t="s">
        <v>32</v>
      </c>
      <c r="U102" s="15" t="s">
        <v>96</v>
      </c>
    </row>
    <row r="103" spans="1:21" ht="15">
      <c r="A103" s="13" t="s">
        <v>13</v>
      </c>
      <c r="B103" s="14">
        <v>55224</v>
      </c>
      <c r="C103" s="14" t="s">
        <v>27</v>
      </c>
      <c r="D103" s="14" t="s">
        <v>41</v>
      </c>
      <c r="E103" s="14"/>
      <c r="F103" s="2">
        <v>6500</v>
      </c>
      <c r="G103" s="2">
        <f t="shared" si="8"/>
        <v>0.11770244821092278</v>
      </c>
      <c r="H103" s="2"/>
      <c r="I103" s="2">
        <f t="shared" si="10"/>
        <v>0</v>
      </c>
      <c r="J103" s="2">
        <v>4500</v>
      </c>
      <c r="K103" s="2">
        <f t="shared" si="9"/>
        <v>0.08148631029986962</v>
      </c>
      <c r="L103" s="2" t="s">
        <v>57</v>
      </c>
      <c r="M103" s="2" t="s">
        <v>65</v>
      </c>
      <c r="N103" s="2" t="s">
        <v>57</v>
      </c>
      <c r="O103" s="2" t="s">
        <v>58</v>
      </c>
      <c r="P103" s="2"/>
      <c r="Q103" s="24" t="s">
        <v>182</v>
      </c>
      <c r="R103" s="18">
        <v>41856</v>
      </c>
      <c r="S103" s="181" t="s">
        <v>240</v>
      </c>
      <c r="T103" s="3" t="s">
        <v>183</v>
      </c>
      <c r="U103" s="15" t="s">
        <v>184</v>
      </c>
    </row>
    <row r="104" spans="1:21" ht="15">
      <c r="A104" s="13" t="s">
        <v>5</v>
      </c>
      <c r="B104" s="14">
        <v>57774</v>
      </c>
      <c r="C104" s="14" t="s">
        <v>42</v>
      </c>
      <c r="D104" s="14" t="s">
        <v>41</v>
      </c>
      <c r="E104" s="14"/>
      <c r="F104" s="2">
        <v>9260</v>
      </c>
      <c r="G104" s="2">
        <f t="shared" si="8"/>
        <v>0.16027971059646207</v>
      </c>
      <c r="H104" s="2">
        <v>8011</v>
      </c>
      <c r="I104" s="2">
        <f t="shared" si="10"/>
        <v>0.13866098937238205</v>
      </c>
      <c r="J104" s="2">
        <v>8011</v>
      </c>
      <c r="K104" s="2">
        <f t="shared" si="9"/>
        <v>0.13866098937238205</v>
      </c>
      <c r="L104" s="2"/>
      <c r="M104" s="2"/>
      <c r="N104" s="2"/>
      <c r="O104" s="2"/>
      <c r="P104" s="2"/>
      <c r="Q104" s="24"/>
      <c r="R104" s="3"/>
      <c r="S104" s="3"/>
      <c r="T104" s="3" t="s">
        <v>32</v>
      </c>
      <c r="U104" s="15"/>
    </row>
    <row r="105" spans="1:21" ht="15">
      <c r="A105" s="13" t="s">
        <v>20</v>
      </c>
      <c r="B105" s="14">
        <v>58689</v>
      </c>
      <c r="C105" s="14" t="s">
        <v>42</v>
      </c>
      <c r="D105" s="14" t="s">
        <v>41</v>
      </c>
      <c r="E105" s="14"/>
      <c r="F105" s="2">
        <v>1120</v>
      </c>
      <c r="G105" s="2">
        <f t="shared" si="8"/>
        <v>0.019083644294501524</v>
      </c>
      <c r="H105" s="2"/>
      <c r="I105" s="2">
        <f t="shared" si="10"/>
        <v>0</v>
      </c>
      <c r="J105" s="2">
        <v>560</v>
      </c>
      <c r="K105" s="2">
        <f t="shared" si="9"/>
        <v>0.009541822147250762</v>
      </c>
      <c r="L105" s="2" t="s">
        <v>57</v>
      </c>
      <c r="M105" s="2" t="s">
        <v>57</v>
      </c>
      <c r="N105" s="2" t="s">
        <v>58</v>
      </c>
      <c r="O105" s="2" t="s">
        <v>58</v>
      </c>
      <c r="P105" s="2"/>
      <c r="Q105" s="24" t="s">
        <v>191</v>
      </c>
      <c r="R105" s="18">
        <v>20401</v>
      </c>
      <c r="S105" s="18"/>
      <c r="T105" s="3" t="s">
        <v>192</v>
      </c>
      <c r="U105" s="39" t="s">
        <v>193</v>
      </c>
    </row>
    <row r="106" spans="1:21" ht="15">
      <c r="A106" s="13" t="s">
        <v>168</v>
      </c>
      <c r="B106" s="14">
        <v>59715</v>
      </c>
      <c r="C106" s="14" t="s">
        <v>27</v>
      </c>
      <c r="D106" s="14" t="s">
        <v>41</v>
      </c>
      <c r="E106" s="14"/>
      <c r="F106" s="2">
        <v>10071</v>
      </c>
      <c r="G106" s="2">
        <f t="shared" si="8"/>
        <v>0.16865109269027884</v>
      </c>
      <c r="H106" s="2"/>
      <c r="I106" s="2">
        <f t="shared" si="10"/>
        <v>0</v>
      </c>
      <c r="J106" s="2">
        <v>7935</v>
      </c>
      <c r="K106" s="2">
        <f t="shared" si="9"/>
        <v>0.1328811856317508</v>
      </c>
      <c r="L106" s="2" t="s">
        <v>57</v>
      </c>
      <c r="M106" s="2" t="s">
        <v>57</v>
      </c>
      <c r="N106" s="2" t="s">
        <v>57</v>
      </c>
      <c r="O106" s="2" t="s">
        <v>1</v>
      </c>
      <c r="P106" s="2"/>
      <c r="Q106" s="24" t="s">
        <v>194</v>
      </c>
      <c r="R106" s="37">
        <v>2005</v>
      </c>
      <c r="S106" s="24" t="s">
        <v>243</v>
      </c>
      <c r="T106" s="3" t="s">
        <v>32</v>
      </c>
      <c r="U106" s="39" t="s">
        <v>241</v>
      </c>
    </row>
    <row r="107" spans="1:21" ht="15">
      <c r="A107" s="13" t="s">
        <v>25</v>
      </c>
      <c r="B107" s="14">
        <v>75000</v>
      </c>
      <c r="C107" s="14" t="s">
        <v>27</v>
      </c>
      <c r="D107" s="14" t="s">
        <v>48</v>
      </c>
      <c r="E107" s="14"/>
      <c r="F107" s="2">
        <v>13355</v>
      </c>
      <c r="G107" s="2">
        <f t="shared" si="8"/>
        <v>0.17806666666666668</v>
      </c>
      <c r="H107" s="2">
        <v>9994</v>
      </c>
      <c r="I107" s="2">
        <f t="shared" si="10"/>
        <v>0.13325333333333333</v>
      </c>
      <c r="J107" s="2">
        <v>8855</v>
      </c>
      <c r="K107" s="2">
        <f t="shared" si="9"/>
        <v>0.11806666666666667</v>
      </c>
      <c r="L107" s="2" t="s">
        <v>57</v>
      </c>
      <c r="M107" s="2" t="s">
        <v>57</v>
      </c>
      <c r="N107" s="2" t="s">
        <v>58</v>
      </c>
      <c r="O107" s="2" t="s">
        <v>58</v>
      </c>
      <c r="P107" s="2"/>
      <c r="Q107" s="24" t="s">
        <v>197</v>
      </c>
      <c r="R107" s="18">
        <v>42005</v>
      </c>
      <c r="S107" s="3" t="s">
        <v>265</v>
      </c>
      <c r="T107" s="3" t="s">
        <v>32</v>
      </c>
      <c r="U107" s="39" t="s">
        <v>244</v>
      </c>
    </row>
    <row r="108" spans="1:21" ht="15">
      <c r="A108" s="13" t="s">
        <v>21</v>
      </c>
      <c r="B108" s="14">
        <v>76000</v>
      </c>
      <c r="C108" s="14" t="s">
        <v>27</v>
      </c>
      <c r="D108" s="14" t="s">
        <v>40</v>
      </c>
      <c r="E108" s="14"/>
      <c r="F108" s="2">
        <v>46900</v>
      </c>
      <c r="G108" s="2">
        <f t="shared" si="8"/>
        <v>0.6171052631578947</v>
      </c>
      <c r="H108" s="2"/>
      <c r="I108" s="2">
        <f t="shared" si="10"/>
        <v>0</v>
      </c>
      <c r="J108" s="2">
        <v>17000</v>
      </c>
      <c r="K108" s="2">
        <f t="shared" si="9"/>
        <v>0.2236842105263158</v>
      </c>
      <c r="L108" s="2" t="s">
        <v>57</v>
      </c>
      <c r="M108" s="2" t="s">
        <v>57</v>
      </c>
      <c r="N108" s="2" t="s">
        <v>57</v>
      </c>
      <c r="O108" s="2" t="s">
        <v>57</v>
      </c>
      <c r="P108" s="2"/>
      <c r="Q108" s="24" t="s">
        <v>174</v>
      </c>
      <c r="R108" s="18">
        <v>42917</v>
      </c>
      <c r="S108" s="42">
        <v>0</v>
      </c>
      <c r="T108" s="3" t="s">
        <v>53</v>
      </c>
      <c r="U108" s="15" t="s">
        <v>175</v>
      </c>
    </row>
    <row r="109" spans="1:21" ht="15">
      <c r="A109" s="13" t="s">
        <v>45</v>
      </c>
      <c r="B109" s="14">
        <v>80000</v>
      </c>
      <c r="C109" s="14" t="s">
        <v>27</v>
      </c>
      <c r="D109" s="14" t="s">
        <v>38</v>
      </c>
      <c r="E109" s="14"/>
      <c r="F109" s="2">
        <v>9895</v>
      </c>
      <c r="G109" s="2">
        <f t="shared" si="8"/>
        <v>0.1236875</v>
      </c>
      <c r="H109" s="2"/>
      <c r="I109" s="2">
        <f t="shared" si="10"/>
        <v>0</v>
      </c>
      <c r="J109" s="2">
        <v>6596</v>
      </c>
      <c r="K109" s="2">
        <f t="shared" si="9"/>
        <v>0.08245</v>
      </c>
      <c r="L109" s="2" t="s">
        <v>57</v>
      </c>
      <c r="M109" s="2" t="s">
        <v>57</v>
      </c>
      <c r="N109" s="2" t="s">
        <v>57</v>
      </c>
      <c r="O109" s="2" t="s">
        <v>58</v>
      </c>
      <c r="P109" s="2"/>
      <c r="Q109" s="24" t="s">
        <v>216</v>
      </c>
      <c r="R109" s="18">
        <v>42552</v>
      </c>
      <c r="S109" s="41">
        <v>0.02</v>
      </c>
      <c r="T109" s="3" t="s">
        <v>32</v>
      </c>
      <c r="U109" s="15" t="s">
        <v>217</v>
      </c>
    </row>
    <row r="110" spans="1:21" ht="15">
      <c r="A110" s="13" t="s">
        <v>44</v>
      </c>
      <c r="B110" s="14">
        <v>86000</v>
      </c>
      <c r="C110" s="14" t="s">
        <v>27</v>
      </c>
      <c r="D110" s="14" t="s">
        <v>46</v>
      </c>
      <c r="E110" s="14"/>
      <c r="F110" s="2">
        <v>2100</v>
      </c>
      <c r="G110" s="2">
        <f t="shared" si="8"/>
        <v>0.02441860465116279</v>
      </c>
      <c r="H110" s="2">
        <v>2100</v>
      </c>
      <c r="I110" s="2">
        <f t="shared" si="10"/>
        <v>0.02441860465116279</v>
      </c>
      <c r="J110" s="2">
        <v>2100</v>
      </c>
      <c r="K110" s="2">
        <f t="shared" si="9"/>
        <v>0.02441860465116279</v>
      </c>
      <c r="L110" s="2" t="s">
        <v>57</v>
      </c>
      <c r="M110" s="2" t="s">
        <v>57</v>
      </c>
      <c r="N110" s="2" t="s">
        <v>57</v>
      </c>
      <c r="O110" s="2" t="s">
        <v>58</v>
      </c>
      <c r="P110" s="2"/>
      <c r="Q110" s="24" t="s">
        <v>172</v>
      </c>
      <c r="R110" s="18">
        <v>42767</v>
      </c>
      <c r="S110" s="42">
        <v>0</v>
      </c>
      <c r="T110" s="3" t="s">
        <v>53</v>
      </c>
      <c r="U110" s="15" t="s">
        <v>238</v>
      </c>
    </row>
    <row r="111" spans="1:21" ht="15">
      <c r="A111" s="13" t="s">
        <v>36</v>
      </c>
      <c r="B111" s="14">
        <v>130000</v>
      </c>
      <c r="C111" s="14" t="s">
        <v>27</v>
      </c>
      <c r="D111" s="14" t="s">
        <v>41</v>
      </c>
      <c r="E111" s="14"/>
      <c r="F111" s="2">
        <v>21690</v>
      </c>
      <c r="G111" s="2">
        <f t="shared" si="8"/>
        <v>0.16684615384615384</v>
      </c>
      <c r="H111" s="2"/>
      <c r="I111" s="2">
        <f t="shared" si="10"/>
        <v>0</v>
      </c>
      <c r="J111" s="2">
        <v>17561</v>
      </c>
      <c r="K111" s="2">
        <f t="shared" si="9"/>
        <v>0.1350846153846154</v>
      </c>
      <c r="L111" s="2" t="s">
        <v>57</v>
      </c>
      <c r="M111" s="2" t="s">
        <v>58</v>
      </c>
      <c r="N111" s="2" t="s">
        <v>57</v>
      </c>
      <c r="O111" s="2" t="s">
        <v>57</v>
      </c>
      <c r="P111" s="2"/>
      <c r="Q111" s="24" t="s">
        <v>171</v>
      </c>
      <c r="R111" s="46">
        <v>42767</v>
      </c>
      <c r="S111" s="42">
        <v>0.035</v>
      </c>
      <c r="T111" s="3" t="s">
        <v>173</v>
      </c>
      <c r="U111" s="15" t="s">
        <v>263</v>
      </c>
    </row>
    <row r="112" spans="1:21" ht="15">
      <c r="A112" s="13" t="s">
        <v>170</v>
      </c>
      <c r="B112" s="14">
        <v>193792</v>
      </c>
      <c r="C112" s="14" t="s">
        <v>27</v>
      </c>
      <c r="D112" s="14" t="s">
        <v>38</v>
      </c>
      <c r="E112" s="14"/>
      <c r="F112" s="2">
        <v>41638</v>
      </c>
      <c r="G112" s="2">
        <f t="shared" si="8"/>
        <v>0.21485923051519154</v>
      </c>
      <c r="H112" s="2"/>
      <c r="I112" s="2">
        <f t="shared" si="10"/>
        <v>0</v>
      </c>
      <c r="J112" s="2">
        <v>23932</v>
      </c>
      <c r="K112" s="2">
        <f t="shared" si="9"/>
        <v>0.12349322985468957</v>
      </c>
      <c r="L112" s="2" t="s">
        <v>57</v>
      </c>
      <c r="M112" s="2" t="s">
        <v>58</v>
      </c>
      <c r="N112" s="2" t="s">
        <v>57</v>
      </c>
      <c r="O112" s="2" t="s">
        <v>57</v>
      </c>
      <c r="P112" s="2" t="s">
        <v>176</v>
      </c>
      <c r="Q112" s="24" t="s">
        <v>177</v>
      </c>
      <c r="R112" s="18">
        <v>42917</v>
      </c>
      <c r="S112" s="42">
        <v>0.025</v>
      </c>
      <c r="T112" s="3" t="s">
        <v>32</v>
      </c>
      <c r="U112" s="15" t="s">
        <v>178</v>
      </c>
    </row>
    <row r="113" spans="1:21" ht="15">
      <c r="A113" s="13" t="s">
        <v>228</v>
      </c>
      <c r="B113" s="14"/>
      <c r="C113" s="14" t="s">
        <v>27</v>
      </c>
      <c r="D113" s="14"/>
      <c r="E113" s="14"/>
      <c r="F113" s="2">
        <v>1020</v>
      </c>
      <c r="G113" s="2"/>
      <c r="H113" s="2"/>
      <c r="I113" s="2"/>
      <c r="J113" s="2">
        <v>720</v>
      </c>
      <c r="K113" s="2"/>
      <c r="L113" s="2" t="s">
        <v>57</v>
      </c>
      <c r="M113" s="2" t="s">
        <v>57</v>
      </c>
      <c r="N113" s="2" t="s">
        <v>58</v>
      </c>
      <c r="O113" s="2" t="s">
        <v>58</v>
      </c>
      <c r="P113" s="2"/>
      <c r="Q113" s="24" t="s">
        <v>310</v>
      </c>
      <c r="R113" s="51">
        <v>42887</v>
      </c>
      <c r="S113" s="17"/>
      <c r="T113" s="3"/>
      <c r="U113" s="15" t="s">
        <v>370</v>
      </c>
    </row>
    <row r="114" spans="1:21" ht="15">
      <c r="A114" s="13" t="s">
        <v>248</v>
      </c>
      <c r="B114" s="14"/>
      <c r="C114" s="14" t="s">
        <v>346</v>
      </c>
      <c r="D114" s="14"/>
      <c r="E114" s="14"/>
      <c r="F114" s="2">
        <v>960</v>
      </c>
      <c r="G114" s="2"/>
      <c r="H114" s="2">
        <v>960</v>
      </c>
      <c r="I114" s="2"/>
      <c r="J114" s="2">
        <v>720</v>
      </c>
      <c r="K114" s="2"/>
      <c r="L114" s="2" t="s">
        <v>57</v>
      </c>
      <c r="M114" s="2" t="s">
        <v>57</v>
      </c>
      <c r="N114" s="2" t="s">
        <v>57</v>
      </c>
      <c r="O114" s="2" t="s">
        <v>58</v>
      </c>
      <c r="P114" s="2"/>
      <c r="Q114" s="24" t="s">
        <v>278</v>
      </c>
      <c r="R114" s="3"/>
      <c r="S114" s="1"/>
      <c r="T114" s="1"/>
      <c r="U114" s="179" t="s">
        <v>378</v>
      </c>
    </row>
  </sheetData>
  <mergeCells count="2">
    <mergeCell ref="A1:U1"/>
    <mergeCell ref="F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="70" zoomScaleNormal="70" workbookViewId="0" topLeftCell="A50">
      <selection activeCell="M89" sqref="M89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4" thickBot="1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6:17" ht="15" thickBot="1">
      <c r="F2" s="208" t="s">
        <v>28</v>
      </c>
      <c r="G2" s="209"/>
      <c r="H2" s="209"/>
      <c r="I2" s="209"/>
      <c r="J2" s="210"/>
      <c r="K2" s="8"/>
      <c r="L2" s="8"/>
      <c r="M2" s="8"/>
      <c r="N2" s="8"/>
      <c r="O2" s="8"/>
      <c r="P2" s="8"/>
      <c r="Q2" s="22"/>
    </row>
    <row r="3" spans="1:21" ht="70.2" customHeight="1">
      <c r="A3" s="180" t="s">
        <v>420</v>
      </c>
      <c r="B3" s="9" t="s">
        <v>0</v>
      </c>
      <c r="C3" s="9" t="s">
        <v>26</v>
      </c>
      <c r="D3" s="10" t="s">
        <v>417</v>
      </c>
      <c r="E3" s="10" t="s">
        <v>418</v>
      </c>
      <c r="F3" s="11" t="s">
        <v>63</v>
      </c>
      <c r="G3" s="11" t="s">
        <v>67</v>
      </c>
      <c r="H3" s="11" t="s">
        <v>64</v>
      </c>
      <c r="I3" s="11" t="s">
        <v>67</v>
      </c>
      <c r="J3" s="11" t="s">
        <v>2</v>
      </c>
      <c r="K3" s="11" t="s">
        <v>67</v>
      </c>
      <c r="L3" s="12" t="s">
        <v>59</v>
      </c>
      <c r="M3" s="12" t="s">
        <v>60</v>
      </c>
      <c r="N3" s="12" t="s">
        <v>54</v>
      </c>
      <c r="O3" s="12" t="s">
        <v>55</v>
      </c>
      <c r="P3" s="12" t="s">
        <v>56</v>
      </c>
      <c r="Q3" s="23" t="s">
        <v>52</v>
      </c>
      <c r="R3" s="4" t="s">
        <v>29</v>
      </c>
      <c r="S3" s="4" t="s">
        <v>237</v>
      </c>
      <c r="T3" s="4" t="s">
        <v>30</v>
      </c>
      <c r="U3" s="5" t="s">
        <v>31</v>
      </c>
    </row>
    <row r="4" spans="1:21" s="36" customFormat="1" ht="15">
      <c r="A4" s="30" t="s">
        <v>104</v>
      </c>
      <c r="B4" s="31">
        <v>777</v>
      </c>
      <c r="C4" s="31" t="s">
        <v>346</v>
      </c>
      <c r="D4" s="31" t="s">
        <v>41</v>
      </c>
      <c r="E4" s="31"/>
      <c r="F4" s="32">
        <v>1800</v>
      </c>
      <c r="G4" s="32">
        <f aca="true" t="shared" si="0" ref="G4:G31">F4/B4</f>
        <v>2.3166023166023164</v>
      </c>
      <c r="H4" s="32"/>
      <c r="I4" s="32"/>
      <c r="J4" s="32">
        <v>1800</v>
      </c>
      <c r="K4" s="32">
        <f aca="true" t="shared" si="1" ref="K4:K31">J4/B4</f>
        <v>2.3166023166023164</v>
      </c>
      <c r="L4" s="32" t="s">
        <v>57</v>
      </c>
      <c r="M4" s="32" t="s">
        <v>57</v>
      </c>
      <c r="N4" s="32" t="s">
        <v>57</v>
      </c>
      <c r="O4" s="32" t="s">
        <v>58</v>
      </c>
      <c r="P4" s="32"/>
      <c r="Q4" s="161">
        <v>43070</v>
      </c>
      <c r="R4" s="34">
        <v>2015</v>
      </c>
      <c r="S4" s="34"/>
      <c r="T4" s="34"/>
      <c r="U4" s="35"/>
    </row>
    <row r="5" spans="1:21" ht="15">
      <c r="A5" s="13" t="s">
        <v>231</v>
      </c>
      <c r="B5" s="14">
        <v>829</v>
      </c>
      <c r="C5" s="14" t="s">
        <v>346</v>
      </c>
      <c r="D5" s="14"/>
      <c r="E5" s="14"/>
      <c r="F5" s="2">
        <v>720</v>
      </c>
      <c r="G5" s="2">
        <f t="shared" si="0"/>
        <v>0.8685162846803377</v>
      </c>
      <c r="H5" s="2">
        <v>420</v>
      </c>
      <c r="I5" s="2"/>
      <c r="J5" s="2">
        <v>420</v>
      </c>
      <c r="K5" s="2">
        <f t="shared" si="1"/>
        <v>0.5066344993968637</v>
      </c>
      <c r="L5" s="2" t="s">
        <v>57</v>
      </c>
      <c r="M5" s="2" t="s">
        <v>57</v>
      </c>
      <c r="N5" s="2" t="s">
        <v>58</v>
      </c>
      <c r="O5" s="2" t="s">
        <v>58</v>
      </c>
      <c r="P5" s="2"/>
      <c r="Q5" s="50">
        <v>43075</v>
      </c>
      <c r="R5" s="17">
        <v>35034</v>
      </c>
      <c r="S5" s="52">
        <v>10</v>
      </c>
      <c r="T5" s="3" t="s">
        <v>32</v>
      </c>
      <c r="U5" s="15" t="s">
        <v>377</v>
      </c>
    </row>
    <row r="6" spans="1:21" s="36" customFormat="1" ht="15">
      <c r="A6" s="30" t="s">
        <v>105</v>
      </c>
      <c r="B6" s="31">
        <v>907</v>
      </c>
      <c r="C6" s="31" t="s">
        <v>27</v>
      </c>
      <c r="D6" s="31" t="s">
        <v>41</v>
      </c>
      <c r="E6" s="31"/>
      <c r="F6" s="32">
        <v>120</v>
      </c>
      <c r="G6" s="32">
        <f t="shared" si="0"/>
        <v>0.13230429988974643</v>
      </c>
      <c r="H6" s="32">
        <v>120</v>
      </c>
      <c r="I6" s="32">
        <f>H6/B6</f>
        <v>0.13230429988974643</v>
      </c>
      <c r="J6" s="32">
        <v>120</v>
      </c>
      <c r="K6" s="32">
        <f t="shared" si="1"/>
        <v>0.13230429988974643</v>
      </c>
      <c r="L6" s="32" t="s">
        <v>58</v>
      </c>
      <c r="M6" s="32" t="s">
        <v>65</v>
      </c>
      <c r="N6" s="32" t="s">
        <v>58</v>
      </c>
      <c r="O6" s="32" t="s">
        <v>58</v>
      </c>
      <c r="P6" s="32"/>
      <c r="Q6" s="161">
        <v>43070</v>
      </c>
      <c r="R6" s="34">
        <v>2008</v>
      </c>
      <c r="S6" s="34">
        <v>0</v>
      </c>
      <c r="T6" s="34"/>
      <c r="U6" s="35" t="s">
        <v>353</v>
      </c>
    </row>
    <row r="7" spans="1:21" ht="15">
      <c r="A7" s="13" t="s">
        <v>130</v>
      </c>
      <c r="B7" s="14">
        <v>925</v>
      </c>
      <c r="C7" s="14" t="s">
        <v>27</v>
      </c>
      <c r="D7" s="14"/>
      <c r="E7" s="14"/>
      <c r="F7" s="2">
        <v>990</v>
      </c>
      <c r="G7" s="2">
        <f t="shared" si="0"/>
        <v>1.0702702702702702</v>
      </c>
      <c r="H7" s="2"/>
      <c r="I7" s="2"/>
      <c r="J7" s="2">
        <v>840</v>
      </c>
      <c r="K7" s="2">
        <f t="shared" si="1"/>
        <v>0.9081081081081082</v>
      </c>
      <c r="L7" s="2" t="s">
        <v>57</v>
      </c>
      <c r="M7" s="2" t="s">
        <v>57</v>
      </c>
      <c r="N7" s="2" t="s">
        <v>58</v>
      </c>
      <c r="O7" s="2" t="s">
        <v>58</v>
      </c>
      <c r="P7" s="2"/>
      <c r="Q7" s="24" t="s">
        <v>224</v>
      </c>
      <c r="R7" s="24">
        <v>2000</v>
      </c>
      <c r="S7" s="18"/>
      <c r="T7" s="3"/>
      <c r="U7" s="15"/>
    </row>
    <row r="8" spans="1:21" s="36" customFormat="1" ht="15">
      <c r="A8" s="30" t="s">
        <v>103</v>
      </c>
      <c r="B8" s="31">
        <v>1190</v>
      </c>
      <c r="C8" s="31" t="s">
        <v>42</v>
      </c>
      <c r="D8" s="31" t="s">
        <v>41</v>
      </c>
      <c r="E8" s="31"/>
      <c r="F8" s="32">
        <v>1500</v>
      </c>
      <c r="G8" s="32">
        <f t="shared" si="0"/>
        <v>1.2605042016806722</v>
      </c>
      <c r="H8" s="32">
        <v>900</v>
      </c>
      <c r="I8" s="32"/>
      <c r="J8" s="32">
        <v>900</v>
      </c>
      <c r="K8" s="32">
        <f t="shared" si="1"/>
        <v>0.7563025210084033</v>
      </c>
      <c r="L8" s="32" t="s">
        <v>58</v>
      </c>
      <c r="M8" s="32" t="s">
        <v>65</v>
      </c>
      <c r="N8" s="32" t="s">
        <v>58</v>
      </c>
      <c r="O8" s="32" t="s">
        <v>58</v>
      </c>
      <c r="P8" s="32"/>
      <c r="Q8" s="161">
        <v>43073</v>
      </c>
      <c r="R8" s="34" t="s">
        <v>351</v>
      </c>
      <c r="S8" s="34" t="s">
        <v>352</v>
      </c>
      <c r="T8" s="34" t="s">
        <v>346</v>
      </c>
      <c r="U8" s="35"/>
    </row>
    <row r="9" spans="1:21" ht="15">
      <c r="A9" s="13" t="s">
        <v>119</v>
      </c>
      <c r="B9" s="14">
        <v>1283</v>
      </c>
      <c r="C9" s="14" t="s">
        <v>346</v>
      </c>
      <c r="D9" s="14" t="s">
        <v>41</v>
      </c>
      <c r="E9" s="14"/>
      <c r="F9" s="2">
        <v>1200</v>
      </c>
      <c r="G9" s="2">
        <f t="shared" si="0"/>
        <v>0.9353078721745908</v>
      </c>
      <c r="H9" s="2"/>
      <c r="I9" s="2">
        <f>H9/B9</f>
        <v>0</v>
      </c>
      <c r="J9" s="2">
        <v>600</v>
      </c>
      <c r="K9" s="2">
        <f t="shared" si="1"/>
        <v>0.4676539360872954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53">
        <v>43071</v>
      </c>
      <c r="R9" s="19" t="s">
        <v>381</v>
      </c>
      <c r="S9" s="19" t="s">
        <v>359</v>
      </c>
      <c r="T9" s="19"/>
      <c r="U9" s="39" t="s">
        <v>382</v>
      </c>
    </row>
    <row r="10" spans="1:21" s="36" customFormat="1" ht="15">
      <c r="A10" s="30" t="s">
        <v>114</v>
      </c>
      <c r="B10" s="31">
        <v>1398</v>
      </c>
      <c r="C10" s="31" t="s">
        <v>42</v>
      </c>
      <c r="D10" s="31" t="s">
        <v>40</v>
      </c>
      <c r="E10" s="31"/>
      <c r="F10" s="32">
        <v>720</v>
      </c>
      <c r="G10" s="32">
        <f t="shared" si="0"/>
        <v>0.5150214592274678</v>
      </c>
      <c r="H10" s="32">
        <v>480</v>
      </c>
      <c r="I10" s="32">
        <f>H10/B10</f>
        <v>0.34334763948497854</v>
      </c>
      <c r="J10" s="32">
        <v>480</v>
      </c>
      <c r="K10" s="32">
        <f t="shared" si="1"/>
        <v>0.34334763948497854</v>
      </c>
      <c r="L10" s="32" t="s">
        <v>57</v>
      </c>
      <c r="M10" s="32" t="s">
        <v>57</v>
      </c>
      <c r="N10" s="32" t="s">
        <v>58</v>
      </c>
      <c r="O10" s="32" t="s">
        <v>58</v>
      </c>
      <c r="P10" s="32"/>
      <c r="Q10" s="161">
        <v>43071</v>
      </c>
      <c r="R10" s="34">
        <v>2007</v>
      </c>
      <c r="S10" s="34">
        <v>0</v>
      </c>
      <c r="T10" s="34"/>
      <c r="U10" s="35" t="s">
        <v>368</v>
      </c>
    </row>
    <row r="11" spans="1:21" ht="15">
      <c r="A11" s="13" t="s">
        <v>121</v>
      </c>
      <c r="B11" s="14">
        <v>1436</v>
      </c>
      <c r="C11" s="14" t="s">
        <v>42</v>
      </c>
      <c r="D11" s="14" t="s">
        <v>41</v>
      </c>
      <c r="E11" s="14"/>
      <c r="F11" s="2">
        <v>1500</v>
      </c>
      <c r="G11" s="2">
        <f t="shared" si="0"/>
        <v>1.0445682451253482</v>
      </c>
      <c r="H11" s="2"/>
      <c r="I11" s="2"/>
      <c r="J11" s="2">
        <v>1200</v>
      </c>
      <c r="K11" s="2">
        <f t="shared" si="1"/>
        <v>0.8356545961002786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24" t="s">
        <v>222</v>
      </c>
      <c r="R11" s="3">
        <v>2007</v>
      </c>
      <c r="S11" s="3" t="s">
        <v>386</v>
      </c>
      <c r="T11" s="3" t="s">
        <v>387</v>
      </c>
      <c r="U11" s="27"/>
    </row>
    <row r="12" spans="1:21" s="36" customFormat="1" ht="15">
      <c r="A12" s="30" t="s">
        <v>132</v>
      </c>
      <c r="B12" s="31">
        <v>1509</v>
      </c>
      <c r="C12" s="31" t="s">
        <v>27</v>
      </c>
      <c r="D12" s="31"/>
      <c r="E12" s="31"/>
      <c r="F12" s="32">
        <v>870</v>
      </c>
      <c r="G12" s="32">
        <f t="shared" si="0"/>
        <v>0.5765407554671969</v>
      </c>
      <c r="H12" s="32">
        <v>600</v>
      </c>
      <c r="I12" s="32"/>
      <c r="J12" s="32">
        <v>600</v>
      </c>
      <c r="K12" s="32">
        <f t="shared" si="1"/>
        <v>0.3976143141153082</v>
      </c>
      <c r="L12" s="32" t="s">
        <v>57</v>
      </c>
      <c r="M12" s="32" t="s">
        <v>57</v>
      </c>
      <c r="N12" s="32" t="s">
        <v>58</v>
      </c>
      <c r="O12" s="32" t="s">
        <v>58</v>
      </c>
      <c r="P12" s="32"/>
      <c r="Q12" s="161">
        <v>43070</v>
      </c>
      <c r="R12" s="47">
        <v>42736</v>
      </c>
      <c r="S12" s="47" t="s">
        <v>402</v>
      </c>
      <c r="T12" s="34" t="s">
        <v>32</v>
      </c>
      <c r="U12" s="35" t="s">
        <v>403</v>
      </c>
    </row>
    <row r="13" spans="1:21" ht="16.8" customHeight="1">
      <c r="A13" s="13" t="s">
        <v>122</v>
      </c>
      <c r="B13" s="14">
        <v>1657</v>
      </c>
      <c r="C13" s="14" t="s">
        <v>27</v>
      </c>
      <c r="D13" s="14" t="s">
        <v>40</v>
      </c>
      <c r="E13" s="14"/>
      <c r="F13" s="2">
        <v>840</v>
      </c>
      <c r="G13" s="2">
        <f t="shared" si="0"/>
        <v>0.5069402534701267</v>
      </c>
      <c r="H13" s="2">
        <v>840</v>
      </c>
      <c r="I13" s="2"/>
      <c r="J13" s="2">
        <v>600</v>
      </c>
      <c r="K13" s="2">
        <f t="shared" si="1"/>
        <v>0.3621001810500905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50">
        <v>43071</v>
      </c>
      <c r="R13" s="3">
        <v>2004</v>
      </c>
      <c r="S13" s="52">
        <v>20</v>
      </c>
      <c r="T13" s="3"/>
      <c r="U13" s="15" t="s">
        <v>178</v>
      </c>
    </row>
    <row r="14" spans="1:21" s="36" customFormat="1" ht="15">
      <c r="A14" s="30" t="s">
        <v>134</v>
      </c>
      <c r="B14" s="31">
        <v>1784</v>
      </c>
      <c r="C14" s="31" t="s">
        <v>27</v>
      </c>
      <c r="D14" s="31"/>
      <c r="E14" s="31"/>
      <c r="F14" s="32">
        <v>100</v>
      </c>
      <c r="G14" s="32">
        <f t="shared" si="0"/>
        <v>0.05605381165919283</v>
      </c>
      <c r="H14" s="32">
        <v>0</v>
      </c>
      <c r="I14" s="32"/>
      <c r="J14" s="32">
        <v>0</v>
      </c>
      <c r="K14" s="32">
        <f t="shared" si="1"/>
        <v>0</v>
      </c>
      <c r="L14" s="32" t="s">
        <v>57</v>
      </c>
      <c r="M14" s="32" t="s">
        <v>65</v>
      </c>
      <c r="N14" s="32" t="s">
        <v>58</v>
      </c>
      <c r="O14" s="32" t="s">
        <v>58</v>
      </c>
      <c r="P14" s="32"/>
      <c r="Q14" s="161">
        <v>43081</v>
      </c>
      <c r="R14" s="34">
        <v>1942</v>
      </c>
      <c r="S14" s="34">
        <v>0</v>
      </c>
      <c r="T14" s="34"/>
      <c r="U14" s="35" t="s">
        <v>405</v>
      </c>
    </row>
    <row r="15" spans="1:21" ht="15">
      <c r="A15" s="13" t="s">
        <v>135</v>
      </c>
      <c r="B15" s="14">
        <v>1827</v>
      </c>
      <c r="C15" s="14" t="s">
        <v>27</v>
      </c>
      <c r="D15" s="14"/>
      <c r="E15" s="14"/>
      <c r="F15" s="2">
        <v>750</v>
      </c>
      <c r="G15" s="2">
        <f t="shared" si="0"/>
        <v>0.41050903119868637</v>
      </c>
      <c r="H15" s="2">
        <v>0</v>
      </c>
      <c r="I15" s="2"/>
      <c r="J15" s="2">
        <v>0</v>
      </c>
      <c r="K15" s="2">
        <f t="shared" si="1"/>
        <v>0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2" t="s">
        <v>224</v>
      </c>
      <c r="R15" s="18">
        <v>35842</v>
      </c>
      <c r="S15" s="3">
        <v>0</v>
      </c>
      <c r="T15" s="3" t="s">
        <v>406</v>
      </c>
      <c r="U15" s="15" t="s">
        <v>407</v>
      </c>
    </row>
    <row r="16" spans="1:21" s="36" customFormat="1" ht="20.4" customHeight="1">
      <c r="A16" s="30" t="s">
        <v>230</v>
      </c>
      <c r="B16" s="31">
        <v>1845</v>
      </c>
      <c r="C16" s="31" t="s">
        <v>27</v>
      </c>
      <c r="D16" s="31"/>
      <c r="E16" s="31"/>
      <c r="F16" s="32">
        <v>1150</v>
      </c>
      <c r="G16" s="32">
        <f t="shared" si="0"/>
        <v>0.6233062330623306</v>
      </c>
      <c r="H16" s="32">
        <v>920</v>
      </c>
      <c r="I16" s="32"/>
      <c r="J16" s="32">
        <v>920</v>
      </c>
      <c r="K16" s="32">
        <f t="shared" si="1"/>
        <v>0.4986449864498645</v>
      </c>
      <c r="L16" s="32" t="s">
        <v>57</v>
      </c>
      <c r="M16" s="32" t="s">
        <v>57</v>
      </c>
      <c r="N16" s="32" t="s">
        <v>58</v>
      </c>
      <c r="O16" s="32" t="s">
        <v>58</v>
      </c>
      <c r="P16" s="32"/>
      <c r="Q16" s="33">
        <v>23</v>
      </c>
      <c r="R16" s="33">
        <v>2000</v>
      </c>
      <c r="S16" s="47"/>
      <c r="T16" s="34"/>
      <c r="U16" s="35"/>
    </row>
    <row r="17" spans="1:21" ht="15">
      <c r="A17" s="13" t="s">
        <v>408</v>
      </c>
      <c r="B17" s="14">
        <v>1851</v>
      </c>
      <c r="C17" s="14" t="s">
        <v>27</v>
      </c>
      <c r="D17" s="14"/>
      <c r="E17" s="14"/>
      <c r="F17" s="2">
        <v>480</v>
      </c>
      <c r="G17" s="2">
        <f t="shared" si="0"/>
        <v>0.2593192868719611</v>
      </c>
      <c r="H17" s="2"/>
      <c r="I17" s="2"/>
      <c r="J17" s="2">
        <v>480</v>
      </c>
      <c r="K17" s="2">
        <f t="shared" si="1"/>
        <v>0.2593192868719611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>
        <v>12</v>
      </c>
      <c r="R17" s="18" t="s">
        <v>43</v>
      </c>
      <c r="S17" s="3"/>
      <c r="T17" s="3" t="s">
        <v>53</v>
      </c>
      <c r="U17" s="15" t="s">
        <v>409</v>
      </c>
    </row>
    <row r="18" spans="1:21" s="36" customFormat="1" ht="15">
      <c r="A18" s="30" t="s">
        <v>123</v>
      </c>
      <c r="B18" s="31">
        <v>1976</v>
      </c>
      <c r="C18" s="31" t="s">
        <v>27</v>
      </c>
      <c r="D18" s="31" t="s">
        <v>41</v>
      </c>
      <c r="E18" s="31"/>
      <c r="F18" s="32">
        <v>390</v>
      </c>
      <c r="G18" s="32">
        <f t="shared" si="0"/>
        <v>0.19736842105263158</v>
      </c>
      <c r="H18" s="32">
        <v>390</v>
      </c>
      <c r="I18" s="32">
        <f>H18/B18</f>
        <v>0.19736842105263158</v>
      </c>
      <c r="J18" s="32">
        <v>390</v>
      </c>
      <c r="K18" s="32">
        <f t="shared" si="1"/>
        <v>0.19736842105263158</v>
      </c>
      <c r="L18" s="32" t="s">
        <v>57</v>
      </c>
      <c r="M18" s="32" t="s">
        <v>57</v>
      </c>
      <c r="N18" s="32" t="s">
        <v>58</v>
      </c>
      <c r="O18" s="32" t="s">
        <v>58</v>
      </c>
      <c r="P18" s="32"/>
      <c r="Q18" s="33" t="s">
        <v>389</v>
      </c>
      <c r="R18" s="34" t="s">
        <v>390</v>
      </c>
      <c r="S18" s="34"/>
      <c r="T18" s="34" t="s">
        <v>32</v>
      </c>
      <c r="U18" s="35" t="s">
        <v>391</v>
      </c>
    </row>
    <row r="19" spans="1:21" ht="15">
      <c r="A19" s="13" t="s">
        <v>99</v>
      </c>
      <c r="B19" s="14">
        <v>2000</v>
      </c>
      <c r="C19" s="14" t="s">
        <v>27</v>
      </c>
      <c r="D19" s="14" t="s">
        <v>38</v>
      </c>
      <c r="E19" s="14"/>
      <c r="F19" s="2">
        <v>2000</v>
      </c>
      <c r="G19" s="2">
        <f t="shared" si="0"/>
        <v>1</v>
      </c>
      <c r="H19" s="2">
        <v>1600</v>
      </c>
      <c r="I19" s="2">
        <f>H19/B19</f>
        <v>0.8</v>
      </c>
      <c r="J19" s="2">
        <v>1600</v>
      </c>
      <c r="K19" s="2">
        <f t="shared" si="1"/>
        <v>0.8</v>
      </c>
      <c r="L19" s="2" t="s">
        <v>58</v>
      </c>
      <c r="M19" s="2" t="s">
        <v>65</v>
      </c>
      <c r="N19" s="2" t="s">
        <v>58</v>
      </c>
      <c r="O19" s="2" t="s">
        <v>58</v>
      </c>
      <c r="P19" s="2"/>
      <c r="Q19" s="24" t="s">
        <v>222</v>
      </c>
      <c r="R19" s="18">
        <v>42916</v>
      </c>
      <c r="S19" s="18">
        <v>0</v>
      </c>
      <c r="T19" s="3"/>
      <c r="U19" s="15"/>
    </row>
    <row r="20" spans="1:21" s="36" customFormat="1" ht="15">
      <c r="A20" s="30" t="s">
        <v>136</v>
      </c>
      <c r="B20" s="31">
        <v>2139</v>
      </c>
      <c r="C20" s="31" t="s">
        <v>27</v>
      </c>
      <c r="D20" s="31"/>
      <c r="E20" s="31"/>
      <c r="F20" s="32">
        <v>1450</v>
      </c>
      <c r="G20" s="32">
        <f t="shared" si="0"/>
        <v>0.6778868630201028</v>
      </c>
      <c r="H20" s="32"/>
      <c r="I20" s="32"/>
      <c r="J20" s="32">
        <v>1200</v>
      </c>
      <c r="K20" s="32">
        <f t="shared" si="1"/>
        <v>0.5610098176718092</v>
      </c>
      <c r="L20" s="32" t="s">
        <v>57</v>
      </c>
      <c r="M20" s="32" t="s">
        <v>57</v>
      </c>
      <c r="N20" s="32" t="s">
        <v>58</v>
      </c>
      <c r="O20" s="32" t="s">
        <v>58</v>
      </c>
      <c r="P20" s="32"/>
      <c r="Q20" s="32" t="s">
        <v>312</v>
      </c>
      <c r="R20" s="47">
        <v>1996</v>
      </c>
      <c r="S20" s="34"/>
      <c r="T20" s="34" t="s">
        <v>53</v>
      </c>
      <c r="U20" s="35" t="s">
        <v>410</v>
      </c>
    </row>
    <row r="21" spans="1:21" ht="16.2" customHeight="1">
      <c r="A21" s="13" t="s">
        <v>126</v>
      </c>
      <c r="B21" s="14">
        <v>2188</v>
      </c>
      <c r="C21" s="14" t="s">
        <v>42</v>
      </c>
      <c r="D21" s="14"/>
      <c r="E21" s="14"/>
      <c r="F21" s="2">
        <v>720</v>
      </c>
      <c r="G21" s="2">
        <f t="shared" si="0"/>
        <v>0.3290676416819013</v>
      </c>
      <c r="H21" s="2"/>
      <c r="I21" s="2"/>
      <c r="J21" s="2">
        <v>720</v>
      </c>
      <c r="K21" s="2">
        <f t="shared" si="1"/>
        <v>0.3290676416819013</v>
      </c>
      <c r="L21" s="2" t="s">
        <v>57</v>
      </c>
      <c r="M21" s="2" t="s">
        <v>57</v>
      </c>
      <c r="N21" s="2" t="s">
        <v>57</v>
      </c>
      <c r="O21" s="2" t="s">
        <v>58</v>
      </c>
      <c r="P21" s="2"/>
      <c r="Q21" s="24">
        <v>24</v>
      </c>
      <c r="R21" s="18">
        <v>42705</v>
      </c>
      <c r="S21" s="18" t="s">
        <v>394</v>
      </c>
      <c r="T21" s="3" t="s">
        <v>395</v>
      </c>
      <c r="U21" s="15" t="s">
        <v>396</v>
      </c>
    </row>
    <row r="22" spans="1:21" s="36" customFormat="1" ht="15">
      <c r="A22" s="30" t="s">
        <v>100</v>
      </c>
      <c r="B22" s="31">
        <v>2291</v>
      </c>
      <c r="C22" s="31" t="s">
        <v>27</v>
      </c>
      <c r="D22" s="31" t="s">
        <v>40</v>
      </c>
      <c r="E22" s="31"/>
      <c r="F22" s="32">
        <v>1200</v>
      </c>
      <c r="G22" s="32">
        <f t="shared" si="0"/>
        <v>0.5237887385421214</v>
      </c>
      <c r="H22" s="32">
        <v>1200</v>
      </c>
      <c r="I22" s="32"/>
      <c r="J22" s="32">
        <v>1200</v>
      </c>
      <c r="K22" s="32">
        <f t="shared" si="1"/>
        <v>0.5237887385421214</v>
      </c>
      <c r="L22" s="32" t="s">
        <v>57</v>
      </c>
      <c r="M22" s="32" t="s">
        <v>65</v>
      </c>
      <c r="N22" s="32" t="s">
        <v>57</v>
      </c>
      <c r="O22" s="32" t="s">
        <v>58</v>
      </c>
      <c r="P22" s="32"/>
      <c r="Q22" s="33" t="s">
        <v>224</v>
      </c>
      <c r="R22" s="34">
        <v>1999</v>
      </c>
      <c r="S22" s="34">
        <v>0</v>
      </c>
      <c r="T22" s="34" t="s">
        <v>32</v>
      </c>
      <c r="U22" s="35" t="s">
        <v>348</v>
      </c>
    </row>
    <row r="23" spans="1:21" ht="15">
      <c r="A23" s="13" t="s">
        <v>101</v>
      </c>
      <c r="B23" s="14">
        <v>2349</v>
      </c>
      <c r="C23" s="14" t="s">
        <v>27</v>
      </c>
      <c r="D23" s="14" t="s">
        <v>41</v>
      </c>
      <c r="E23" s="14"/>
      <c r="F23" s="2">
        <v>600</v>
      </c>
      <c r="G23" s="2">
        <f t="shared" si="0"/>
        <v>0.2554278416347382</v>
      </c>
      <c r="H23" s="2">
        <v>600</v>
      </c>
      <c r="I23" s="2"/>
      <c r="J23" s="2">
        <v>600</v>
      </c>
      <c r="K23" s="2">
        <f t="shared" si="1"/>
        <v>0.2554278416347382</v>
      </c>
      <c r="L23" s="2"/>
      <c r="M23" s="2"/>
      <c r="N23" s="2"/>
      <c r="O23" s="2"/>
      <c r="P23" s="2"/>
      <c r="Q23" s="206">
        <v>43071</v>
      </c>
      <c r="R23" s="24">
        <v>2015</v>
      </c>
      <c r="S23" s="17" t="s">
        <v>349</v>
      </c>
      <c r="T23" s="3" t="s">
        <v>346</v>
      </c>
      <c r="U23" s="15" t="s">
        <v>350</v>
      </c>
    </row>
    <row r="24" spans="1:21" s="36" customFormat="1" ht="15">
      <c r="A24" s="30" t="s">
        <v>124</v>
      </c>
      <c r="B24" s="31">
        <v>2373</v>
      </c>
      <c r="C24" s="31" t="s">
        <v>51</v>
      </c>
      <c r="D24" s="31" t="s">
        <v>41</v>
      </c>
      <c r="E24" s="31"/>
      <c r="F24" s="32">
        <v>0</v>
      </c>
      <c r="G24" s="32">
        <f t="shared" si="0"/>
        <v>0</v>
      </c>
      <c r="H24" s="32">
        <v>0</v>
      </c>
      <c r="I24" s="32"/>
      <c r="J24" s="32">
        <v>0</v>
      </c>
      <c r="K24" s="32">
        <f t="shared" si="1"/>
        <v>0</v>
      </c>
      <c r="L24" s="32" t="s">
        <v>57</v>
      </c>
      <c r="M24" s="32" t="s">
        <v>57</v>
      </c>
      <c r="N24" s="32" t="s">
        <v>57</v>
      </c>
      <c r="O24" s="32" t="s">
        <v>58</v>
      </c>
      <c r="P24" s="32"/>
      <c r="Q24" s="33">
        <v>12</v>
      </c>
      <c r="R24" s="34"/>
      <c r="S24" s="34"/>
      <c r="T24" s="34"/>
      <c r="U24" s="35" t="s">
        <v>392</v>
      </c>
    </row>
    <row r="25" spans="1:21" ht="15">
      <c r="A25" s="13" t="s">
        <v>128</v>
      </c>
      <c r="B25" s="14">
        <v>2425</v>
      </c>
      <c r="C25" s="14" t="s">
        <v>27</v>
      </c>
      <c r="D25" s="14"/>
      <c r="E25" s="14"/>
      <c r="F25" s="2">
        <v>300</v>
      </c>
      <c r="G25" s="2">
        <f t="shared" si="0"/>
        <v>0.12371134020618557</v>
      </c>
      <c r="H25" s="2">
        <v>300</v>
      </c>
      <c r="I25" s="2"/>
      <c r="J25" s="2">
        <v>300</v>
      </c>
      <c r="K25" s="2">
        <f t="shared" si="1"/>
        <v>0.12371134020618557</v>
      </c>
      <c r="L25" s="2" t="s">
        <v>57</v>
      </c>
      <c r="M25" s="2" t="s">
        <v>57</v>
      </c>
      <c r="N25" s="2" t="s">
        <v>58</v>
      </c>
      <c r="O25" s="2" t="s">
        <v>58</v>
      </c>
      <c r="P25" s="2"/>
      <c r="Q25" s="50">
        <v>43078</v>
      </c>
      <c r="R25" s="24">
        <v>1975</v>
      </c>
      <c r="S25" s="18"/>
      <c r="T25" s="3" t="s">
        <v>53</v>
      </c>
      <c r="U25" s="15" t="s">
        <v>398</v>
      </c>
    </row>
    <row r="26" spans="1:21" s="36" customFormat="1" ht="15">
      <c r="A26" s="30" t="s">
        <v>110</v>
      </c>
      <c r="B26" s="31">
        <v>2447</v>
      </c>
      <c r="C26" s="31" t="s">
        <v>27</v>
      </c>
      <c r="D26" s="31" t="s">
        <v>48</v>
      </c>
      <c r="E26" s="31"/>
      <c r="F26" s="32">
        <v>1080</v>
      </c>
      <c r="G26" s="32">
        <f t="shared" si="0"/>
        <v>0.4413567633837352</v>
      </c>
      <c r="H26" s="32">
        <v>960</v>
      </c>
      <c r="I26" s="32">
        <f>H26/B26</f>
        <v>0.3923171230077646</v>
      </c>
      <c r="J26" s="32">
        <v>960</v>
      </c>
      <c r="K26" s="32">
        <f t="shared" si="1"/>
        <v>0.3923171230077646</v>
      </c>
      <c r="L26" s="32" t="s">
        <v>57</v>
      </c>
      <c r="M26" s="32" t="s">
        <v>57</v>
      </c>
      <c r="N26" s="32" t="s">
        <v>58</v>
      </c>
      <c r="O26" s="32" t="s">
        <v>58</v>
      </c>
      <c r="P26" s="32"/>
      <c r="Q26" s="33" t="s">
        <v>222</v>
      </c>
      <c r="R26" s="164">
        <v>2010</v>
      </c>
      <c r="S26" s="33">
        <v>0</v>
      </c>
      <c r="T26" s="34" t="s">
        <v>32</v>
      </c>
      <c r="U26" s="165" t="s">
        <v>362</v>
      </c>
    </row>
    <row r="27" spans="1:21" ht="18.6" customHeight="1">
      <c r="A27" s="13" t="s">
        <v>107</v>
      </c>
      <c r="B27" s="14">
        <v>2500</v>
      </c>
      <c r="C27" s="14" t="s">
        <v>27</v>
      </c>
      <c r="D27" s="14" t="s">
        <v>41</v>
      </c>
      <c r="E27" s="14"/>
      <c r="F27" s="2">
        <v>2640</v>
      </c>
      <c r="G27" s="2">
        <f t="shared" si="0"/>
        <v>1.056</v>
      </c>
      <c r="H27" s="2"/>
      <c r="I27" s="2">
        <f>H27/B27</f>
        <v>0</v>
      </c>
      <c r="J27" s="2">
        <v>1320</v>
      </c>
      <c r="K27" s="2">
        <f t="shared" si="1"/>
        <v>0.528</v>
      </c>
      <c r="L27" s="2" t="s">
        <v>57</v>
      </c>
      <c r="M27" s="2" t="s">
        <v>57</v>
      </c>
      <c r="N27" s="2" t="s">
        <v>57</v>
      </c>
      <c r="O27" s="2" t="s">
        <v>58</v>
      </c>
      <c r="P27" s="16" t="s">
        <v>357</v>
      </c>
      <c r="Q27" s="25" t="s">
        <v>356</v>
      </c>
      <c r="R27" s="51">
        <v>42248</v>
      </c>
      <c r="S27" s="37">
        <v>0</v>
      </c>
      <c r="T27" s="3" t="s">
        <v>195</v>
      </c>
      <c r="U27" s="15" t="s">
        <v>358</v>
      </c>
    </row>
    <row r="28" spans="1:21" s="36" customFormat="1" ht="15">
      <c r="A28" s="30" t="s">
        <v>251</v>
      </c>
      <c r="B28" s="31">
        <v>2539</v>
      </c>
      <c r="C28" s="31" t="s">
        <v>27</v>
      </c>
      <c r="D28" s="31" t="s">
        <v>41</v>
      </c>
      <c r="E28" s="31"/>
      <c r="F28" s="32">
        <v>600</v>
      </c>
      <c r="G28" s="32">
        <f t="shared" si="0"/>
        <v>0.23631350925561245</v>
      </c>
      <c r="H28" s="32"/>
      <c r="I28" s="32"/>
      <c r="J28" s="32">
        <v>540</v>
      </c>
      <c r="K28" s="32">
        <f t="shared" si="1"/>
        <v>0.2126821583300512</v>
      </c>
      <c r="L28" s="32" t="s">
        <v>57</v>
      </c>
      <c r="M28" s="32" t="s">
        <v>57</v>
      </c>
      <c r="N28" s="32" t="s">
        <v>58</v>
      </c>
      <c r="O28" s="32" t="s">
        <v>58</v>
      </c>
      <c r="P28" s="32"/>
      <c r="Q28" s="162">
        <v>24</v>
      </c>
      <c r="R28" s="34">
        <v>2016</v>
      </c>
      <c r="S28" s="34">
        <v>0</v>
      </c>
      <c r="T28" s="166"/>
      <c r="U28" s="35" t="s">
        <v>388</v>
      </c>
    </row>
    <row r="29" spans="1:21" ht="15">
      <c r="A29" s="13" t="s">
        <v>113</v>
      </c>
      <c r="B29" s="14">
        <v>2808</v>
      </c>
      <c r="C29" s="14" t="s">
        <v>42</v>
      </c>
      <c r="D29" s="14" t="s">
        <v>41</v>
      </c>
      <c r="E29" s="14"/>
      <c r="F29" s="2">
        <v>1200</v>
      </c>
      <c r="G29" s="2">
        <f t="shared" si="0"/>
        <v>0.42735042735042733</v>
      </c>
      <c r="H29" s="2">
        <v>1200</v>
      </c>
      <c r="I29" s="2">
        <f>H29/B29</f>
        <v>0.42735042735042733</v>
      </c>
      <c r="J29" s="2">
        <v>1200</v>
      </c>
      <c r="K29" s="2">
        <f t="shared" si="1"/>
        <v>0.42735042735042733</v>
      </c>
      <c r="L29" s="2" t="s">
        <v>57</v>
      </c>
      <c r="M29" s="2" t="s">
        <v>57</v>
      </c>
      <c r="N29" s="2" t="s">
        <v>57</v>
      </c>
      <c r="O29" s="2" t="s">
        <v>58</v>
      </c>
      <c r="P29" s="2"/>
      <c r="Q29" s="24" t="s">
        <v>366</v>
      </c>
      <c r="R29" s="17"/>
      <c r="S29" s="17"/>
      <c r="T29" s="3"/>
      <c r="U29" s="15" t="s">
        <v>367</v>
      </c>
    </row>
    <row r="30" spans="1:21" s="36" customFormat="1" ht="17.4" customHeight="1">
      <c r="A30" s="30" t="s">
        <v>129</v>
      </c>
      <c r="B30" s="31">
        <v>2837</v>
      </c>
      <c r="C30" s="31" t="s">
        <v>27</v>
      </c>
      <c r="D30" s="31"/>
      <c r="E30" s="31"/>
      <c r="F30" s="32">
        <v>1500</v>
      </c>
      <c r="G30" s="32">
        <f t="shared" si="0"/>
        <v>0.5287275290800141</v>
      </c>
      <c r="H30" s="32"/>
      <c r="I30" s="32"/>
      <c r="J30" s="32">
        <v>1200</v>
      </c>
      <c r="K30" s="32">
        <f t="shared" si="1"/>
        <v>0.4229820232640113</v>
      </c>
      <c r="L30" s="32" t="s">
        <v>57</v>
      </c>
      <c r="M30" s="32" t="s">
        <v>57</v>
      </c>
      <c r="N30" s="32" t="s">
        <v>58</v>
      </c>
      <c r="O30" s="32" t="s">
        <v>58</v>
      </c>
      <c r="P30" s="32"/>
      <c r="Q30" s="33" t="s">
        <v>294</v>
      </c>
      <c r="R30" s="33">
        <v>2017</v>
      </c>
      <c r="S30" s="47"/>
      <c r="T30" s="34" t="s">
        <v>32</v>
      </c>
      <c r="U30" s="35"/>
    </row>
    <row r="31" spans="1:21" ht="14.4" customHeight="1">
      <c r="A31" s="13" t="s">
        <v>115</v>
      </c>
      <c r="B31" s="14">
        <v>2893</v>
      </c>
      <c r="C31" s="14" t="s">
        <v>42</v>
      </c>
      <c r="D31" s="14" t="s">
        <v>41</v>
      </c>
      <c r="E31" s="14"/>
      <c r="F31" s="2">
        <v>1000</v>
      </c>
      <c r="G31" s="2">
        <f t="shared" si="0"/>
        <v>0.3456619426201175</v>
      </c>
      <c r="H31" s="2">
        <v>750</v>
      </c>
      <c r="I31" s="2">
        <f>H31/B31</f>
        <v>0.25924645696508813</v>
      </c>
      <c r="J31" s="2">
        <v>750</v>
      </c>
      <c r="K31" s="2">
        <f t="shared" si="1"/>
        <v>0.25924645696508813</v>
      </c>
      <c r="L31" s="2" t="s">
        <v>57</v>
      </c>
      <c r="M31" s="2" t="s">
        <v>57</v>
      </c>
      <c r="N31" s="2" t="s">
        <v>58</v>
      </c>
      <c r="O31" s="2" t="s">
        <v>1</v>
      </c>
      <c r="P31" s="2"/>
      <c r="Q31" s="25">
        <v>24</v>
      </c>
      <c r="R31" s="17"/>
      <c r="S31" s="17"/>
      <c r="T31" s="3"/>
      <c r="U31" s="15"/>
    </row>
    <row r="32" spans="1:21" s="36" customFormat="1" ht="13.8" customHeight="1">
      <c r="A32" s="30" t="s">
        <v>249</v>
      </c>
      <c r="B32" s="31">
        <v>3029</v>
      </c>
      <c r="C32" s="31" t="s">
        <v>379</v>
      </c>
      <c r="D32" s="31"/>
      <c r="E32" s="31"/>
      <c r="F32" s="32">
        <v>2400</v>
      </c>
      <c r="G32" s="32"/>
      <c r="H32" s="32">
        <v>1800</v>
      </c>
      <c r="I32" s="32"/>
      <c r="J32" s="32">
        <v>1800</v>
      </c>
      <c r="K32" s="32"/>
      <c r="L32" s="32" t="s">
        <v>57</v>
      </c>
      <c r="M32" s="32" t="s">
        <v>57</v>
      </c>
      <c r="N32" s="32" t="s">
        <v>58</v>
      </c>
      <c r="O32" s="32" t="s">
        <v>58</v>
      </c>
      <c r="P32" s="32"/>
      <c r="Q32" s="161">
        <v>43072</v>
      </c>
      <c r="R32" s="34">
        <v>2014</v>
      </c>
      <c r="S32" s="34"/>
      <c r="T32" s="34" t="s">
        <v>376</v>
      </c>
      <c r="U32" s="35" t="s">
        <v>380</v>
      </c>
    </row>
    <row r="33" spans="1:21" ht="15">
      <c r="A33" s="13" t="s">
        <v>109</v>
      </c>
      <c r="B33" s="14">
        <v>3118</v>
      </c>
      <c r="C33" s="14" t="s">
        <v>27</v>
      </c>
      <c r="D33" s="14" t="s">
        <v>41</v>
      </c>
      <c r="E33" s="14"/>
      <c r="F33" s="2">
        <v>0</v>
      </c>
      <c r="G33" s="2">
        <f aca="true" t="shared" si="2" ref="G33:G40">F33/B33</f>
        <v>0</v>
      </c>
      <c r="H33" s="2">
        <v>0</v>
      </c>
      <c r="I33" s="2"/>
      <c r="J33" s="2">
        <v>0</v>
      </c>
      <c r="K33" s="2">
        <f aca="true" t="shared" si="3" ref="K33:K40">J33/B33</f>
        <v>0</v>
      </c>
      <c r="L33" s="2" t="s">
        <v>57</v>
      </c>
      <c r="M33" s="2" t="s">
        <v>65</v>
      </c>
      <c r="N33" s="2" t="s">
        <v>57</v>
      </c>
      <c r="O33" s="2" t="s">
        <v>58</v>
      </c>
      <c r="P33" s="2" t="s">
        <v>361</v>
      </c>
      <c r="Q33" s="24" t="s">
        <v>294</v>
      </c>
      <c r="R33" s="3" t="s">
        <v>43</v>
      </c>
      <c r="S33" s="3" t="s">
        <v>43</v>
      </c>
      <c r="T33" s="3" t="s">
        <v>43</v>
      </c>
      <c r="U33" s="15"/>
    </row>
    <row r="34" spans="1:21" s="36" customFormat="1" ht="15">
      <c r="A34" s="30" t="s">
        <v>98</v>
      </c>
      <c r="B34" s="31">
        <v>3129</v>
      </c>
      <c r="C34" s="31" t="s">
        <v>346</v>
      </c>
      <c r="D34" s="31" t="s">
        <v>39</v>
      </c>
      <c r="E34" s="31"/>
      <c r="F34" s="32">
        <v>1700</v>
      </c>
      <c r="G34" s="32">
        <f t="shared" si="2"/>
        <v>0.5433045701502077</v>
      </c>
      <c r="H34" s="32">
        <v>825</v>
      </c>
      <c r="I34" s="32"/>
      <c r="J34" s="32">
        <v>825</v>
      </c>
      <c r="K34" s="32">
        <f t="shared" si="3"/>
        <v>0.2636625119846596</v>
      </c>
      <c r="L34" s="34" t="s">
        <v>57</v>
      </c>
      <c r="M34" s="34" t="s">
        <v>57</v>
      </c>
      <c r="N34" s="34" t="s">
        <v>57</v>
      </c>
      <c r="O34" s="34" t="s">
        <v>58</v>
      </c>
      <c r="P34" s="34"/>
      <c r="Q34" s="33" t="s">
        <v>310</v>
      </c>
      <c r="R34" s="34" t="s">
        <v>43</v>
      </c>
      <c r="S34" s="34"/>
      <c r="T34" s="34" t="s">
        <v>43</v>
      </c>
      <c r="U34" s="35"/>
    </row>
    <row r="35" spans="1:21" ht="19.2" customHeight="1">
      <c r="A35" s="13" t="s">
        <v>112</v>
      </c>
      <c r="B35" s="14">
        <v>3446</v>
      </c>
      <c r="C35" s="14" t="s">
        <v>27</v>
      </c>
      <c r="D35" s="14" t="s">
        <v>50</v>
      </c>
      <c r="E35" s="14"/>
      <c r="F35" s="2">
        <v>500</v>
      </c>
      <c r="G35" s="2">
        <f t="shared" si="2"/>
        <v>0.14509576320371445</v>
      </c>
      <c r="H35" s="2"/>
      <c r="I35" s="2"/>
      <c r="J35" s="2"/>
      <c r="K35" s="2">
        <f t="shared" si="3"/>
        <v>0</v>
      </c>
      <c r="L35" s="2" t="s">
        <v>57</v>
      </c>
      <c r="M35" s="2" t="s">
        <v>57</v>
      </c>
      <c r="N35" s="2" t="s">
        <v>58</v>
      </c>
      <c r="O35" s="2" t="s">
        <v>58</v>
      </c>
      <c r="P35" s="2"/>
      <c r="Q35" s="24" t="s">
        <v>364</v>
      </c>
      <c r="R35" s="18"/>
      <c r="S35" s="18"/>
      <c r="T35" s="3"/>
      <c r="U35" s="15" t="s">
        <v>365</v>
      </c>
    </row>
    <row r="36" spans="1:21" s="36" customFormat="1" ht="15">
      <c r="A36" s="30" t="s">
        <v>106</v>
      </c>
      <c r="B36" s="31">
        <v>3509</v>
      </c>
      <c r="C36" s="31" t="s">
        <v>27</v>
      </c>
      <c r="D36" s="31" t="s">
        <v>41</v>
      </c>
      <c r="E36" s="31"/>
      <c r="F36" s="32">
        <v>1300</v>
      </c>
      <c r="G36" s="32">
        <f t="shared" si="2"/>
        <v>0.3704759190652608</v>
      </c>
      <c r="H36" s="32">
        <v>1100</v>
      </c>
      <c r="I36" s="32">
        <f>H36/B36</f>
        <v>0.31347962382445144</v>
      </c>
      <c r="J36" s="32">
        <v>1100</v>
      </c>
      <c r="K36" s="32">
        <f t="shared" si="3"/>
        <v>0.31347962382445144</v>
      </c>
      <c r="L36" s="32" t="s">
        <v>57</v>
      </c>
      <c r="M36" s="32" t="s">
        <v>57</v>
      </c>
      <c r="N36" s="32" t="s">
        <v>58</v>
      </c>
      <c r="O36" s="32" t="s">
        <v>58</v>
      </c>
      <c r="P36" s="32"/>
      <c r="Q36" s="33">
        <v>24</v>
      </c>
      <c r="R36" s="34" t="s">
        <v>354</v>
      </c>
      <c r="S36" s="34">
        <v>0</v>
      </c>
      <c r="T36" s="34" t="s">
        <v>32</v>
      </c>
      <c r="U36" s="165" t="s">
        <v>355</v>
      </c>
    </row>
    <row r="37" spans="1:21" ht="15">
      <c r="A37" s="13" t="s">
        <v>117</v>
      </c>
      <c r="B37" s="14">
        <v>3645</v>
      </c>
      <c r="C37" s="14" t="s">
        <v>27</v>
      </c>
      <c r="D37" s="14" t="s">
        <v>41</v>
      </c>
      <c r="E37" s="14"/>
      <c r="F37" s="2">
        <v>3500</v>
      </c>
      <c r="G37" s="2">
        <f t="shared" si="2"/>
        <v>0.9602194787379973</v>
      </c>
      <c r="H37" s="2">
        <v>2500</v>
      </c>
      <c r="I37" s="2">
        <f>H37/B37</f>
        <v>0.6858710562414266</v>
      </c>
      <c r="J37" s="2">
        <v>2500</v>
      </c>
      <c r="K37" s="2">
        <f t="shared" si="3"/>
        <v>0.6858710562414266</v>
      </c>
      <c r="L37" s="2" t="s">
        <v>57</v>
      </c>
      <c r="M37" s="2" t="s">
        <v>65</v>
      </c>
      <c r="N37" s="2" t="s">
        <v>58</v>
      </c>
      <c r="O37" s="2" t="s">
        <v>58</v>
      </c>
      <c r="P37" s="2"/>
      <c r="Q37" s="24" t="s">
        <v>371</v>
      </c>
      <c r="R37" s="18">
        <v>42186</v>
      </c>
      <c r="S37" s="17" t="s">
        <v>372</v>
      </c>
      <c r="T37" s="3" t="s">
        <v>346</v>
      </c>
      <c r="U37" s="15"/>
    </row>
    <row r="38" spans="1:21" s="36" customFormat="1" ht="15">
      <c r="A38" s="30" t="s">
        <v>127</v>
      </c>
      <c r="B38" s="31">
        <v>3800</v>
      </c>
      <c r="C38" s="31" t="s">
        <v>27</v>
      </c>
      <c r="D38" s="31"/>
      <c r="E38" s="31"/>
      <c r="F38" s="32">
        <v>2800</v>
      </c>
      <c r="G38" s="32">
        <f t="shared" si="2"/>
        <v>0.7368421052631579</v>
      </c>
      <c r="H38" s="32">
        <v>1800</v>
      </c>
      <c r="I38" s="32"/>
      <c r="J38" s="32">
        <v>1800</v>
      </c>
      <c r="K38" s="32">
        <f t="shared" si="3"/>
        <v>0.47368421052631576</v>
      </c>
      <c r="L38" s="32" t="s">
        <v>57</v>
      </c>
      <c r="M38" s="32" t="s">
        <v>57</v>
      </c>
      <c r="N38" s="32" t="s">
        <v>57</v>
      </c>
      <c r="O38" s="32" t="s">
        <v>1</v>
      </c>
      <c r="P38" s="32"/>
      <c r="Q38" s="33" t="s">
        <v>222</v>
      </c>
      <c r="R38" s="47">
        <v>42186</v>
      </c>
      <c r="S38" s="47"/>
      <c r="T38" s="34" t="s">
        <v>199</v>
      </c>
      <c r="U38" s="35" t="s">
        <v>397</v>
      </c>
    </row>
    <row r="39" spans="1:21" ht="15">
      <c r="A39" s="13" t="s">
        <v>253</v>
      </c>
      <c r="B39" s="14">
        <v>3853</v>
      </c>
      <c r="C39" s="14" t="s">
        <v>27</v>
      </c>
      <c r="D39" s="14"/>
      <c r="E39" s="14"/>
      <c r="F39" s="2">
        <v>1250</v>
      </c>
      <c r="G39" s="2">
        <f t="shared" si="2"/>
        <v>0.3244225279003374</v>
      </c>
      <c r="H39" s="2">
        <v>1150</v>
      </c>
      <c r="I39" s="2"/>
      <c r="J39" s="2">
        <v>1150</v>
      </c>
      <c r="K39" s="2">
        <f t="shared" si="3"/>
        <v>0.2984687256683104</v>
      </c>
      <c r="L39" s="2" t="s">
        <v>57</v>
      </c>
      <c r="M39" s="2" t="s">
        <v>57</v>
      </c>
      <c r="N39" s="2" t="s">
        <v>58</v>
      </c>
      <c r="O39" s="2" t="s">
        <v>58</v>
      </c>
      <c r="P39" s="2"/>
      <c r="Q39" s="2" t="s">
        <v>371</v>
      </c>
      <c r="R39" s="18">
        <v>37856</v>
      </c>
      <c r="S39" s="52">
        <v>25</v>
      </c>
      <c r="T39" s="3" t="s">
        <v>376</v>
      </c>
      <c r="U39" s="15" t="s">
        <v>411</v>
      </c>
    </row>
    <row r="40" spans="1:21" s="36" customFormat="1" ht="15">
      <c r="A40" s="30" t="s">
        <v>125</v>
      </c>
      <c r="B40" s="31">
        <v>3956</v>
      </c>
      <c r="C40" s="31" t="s">
        <v>27</v>
      </c>
      <c r="D40" s="31" t="s">
        <v>41</v>
      </c>
      <c r="E40" s="31"/>
      <c r="F40" s="32">
        <v>2500</v>
      </c>
      <c r="G40" s="32">
        <f t="shared" si="2"/>
        <v>0.6319514661274014</v>
      </c>
      <c r="H40" s="32">
        <v>1900</v>
      </c>
      <c r="I40" s="32">
        <f>H40/B40</f>
        <v>0.48028311425682507</v>
      </c>
      <c r="J40" s="32">
        <v>1900</v>
      </c>
      <c r="K40" s="32">
        <f t="shared" si="3"/>
        <v>0.48028311425682507</v>
      </c>
      <c r="L40" s="32" t="s">
        <v>57</v>
      </c>
      <c r="M40" s="32" t="s">
        <v>57</v>
      </c>
      <c r="N40" s="32" t="s">
        <v>58</v>
      </c>
      <c r="O40" s="32" t="s">
        <v>58</v>
      </c>
      <c r="P40" s="32"/>
      <c r="Q40" s="33">
        <v>24</v>
      </c>
      <c r="R40" s="33">
        <v>2017</v>
      </c>
      <c r="S40" s="47" t="s">
        <v>393</v>
      </c>
      <c r="T40" s="34" t="s">
        <v>32</v>
      </c>
      <c r="U40" s="35"/>
    </row>
    <row r="41" spans="1:21" ht="15">
      <c r="A41" s="13" t="s">
        <v>250</v>
      </c>
      <c r="B41" s="14">
        <v>3991</v>
      </c>
      <c r="C41" s="14" t="s">
        <v>27</v>
      </c>
      <c r="D41" s="14"/>
      <c r="E41" s="14"/>
      <c r="F41" s="2" t="s">
        <v>384</v>
      </c>
      <c r="G41" s="2"/>
      <c r="H41" s="2"/>
      <c r="I41" s="2"/>
      <c r="J41" s="2" t="s">
        <v>383</v>
      </c>
      <c r="K41" s="2"/>
      <c r="L41" s="2" t="s">
        <v>57</v>
      </c>
      <c r="M41" s="2" t="s">
        <v>57</v>
      </c>
      <c r="N41" s="2" t="s">
        <v>57</v>
      </c>
      <c r="O41" s="2" t="s">
        <v>58</v>
      </c>
      <c r="P41" s="2"/>
      <c r="Q41" s="24"/>
      <c r="R41" s="17"/>
      <c r="S41" s="17"/>
      <c r="T41" s="3"/>
      <c r="U41" s="39" t="s">
        <v>385</v>
      </c>
    </row>
    <row r="42" spans="1:21" s="36" customFormat="1" ht="15">
      <c r="A42" s="30" t="s">
        <v>102</v>
      </c>
      <c r="B42" s="31">
        <v>4229</v>
      </c>
      <c r="C42" s="31" t="s">
        <v>27</v>
      </c>
      <c r="D42" s="31" t="s">
        <v>46</v>
      </c>
      <c r="E42" s="31"/>
      <c r="F42" s="32">
        <v>2328</v>
      </c>
      <c r="G42" s="32">
        <f>F42/B42</f>
        <v>0.5504847481674154</v>
      </c>
      <c r="H42" s="32"/>
      <c r="I42" s="32">
        <f>H42/B42</f>
        <v>0</v>
      </c>
      <c r="J42" s="32">
        <v>2040</v>
      </c>
      <c r="K42" s="32">
        <f>J42/B42</f>
        <v>0.48238354220855995</v>
      </c>
      <c r="L42" s="32" t="s">
        <v>57</v>
      </c>
      <c r="M42" s="32" t="s">
        <v>57</v>
      </c>
      <c r="N42" s="32" t="s">
        <v>58</v>
      </c>
      <c r="O42" s="32" t="s">
        <v>58</v>
      </c>
      <c r="P42" s="32"/>
      <c r="Q42" s="33">
        <v>24</v>
      </c>
      <c r="R42" s="163">
        <v>38169</v>
      </c>
      <c r="S42" s="160"/>
      <c r="T42" s="34"/>
      <c r="U42" s="35"/>
    </row>
    <row r="43" spans="1:21" ht="28.8">
      <c r="A43" s="13" t="s">
        <v>131</v>
      </c>
      <c r="B43" s="14">
        <v>4403</v>
      </c>
      <c r="C43" s="14" t="s">
        <v>27</v>
      </c>
      <c r="D43" s="14"/>
      <c r="E43" s="14"/>
      <c r="F43" s="2">
        <v>1800</v>
      </c>
      <c r="G43" s="2">
        <f>F43/B43</f>
        <v>0.4088121735180559</v>
      </c>
      <c r="H43" s="2">
        <v>1400</v>
      </c>
      <c r="I43" s="2"/>
      <c r="J43" s="2">
        <v>1400</v>
      </c>
      <c r="K43" s="2">
        <f>J43/B43</f>
        <v>0.3179650238473768</v>
      </c>
      <c r="L43" s="2" t="s">
        <v>57</v>
      </c>
      <c r="M43" s="2" t="s">
        <v>57</v>
      </c>
      <c r="N43" s="2" t="s">
        <v>58</v>
      </c>
      <c r="O43" s="2" t="s">
        <v>58</v>
      </c>
      <c r="P43" s="2"/>
      <c r="Q43" s="24">
        <v>24</v>
      </c>
      <c r="R43" s="18">
        <v>39559</v>
      </c>
      <c r="S43" s="18" t="s">
        <v>280</v>
      </c>
      <c r="T43" s="3" t="s">
        <v>32</v>
      </c>
      <c r="U43" s="39" t="s">
        <v>399</v>
      </c>
    </row>
    <row r="44" spans="1:21" s="36" customFormat="1" ht="15">
      <c r="A44" s="30" t="s">
        <v>229</v>
      </c>
      <c r="B44" s="31">
        <v>4500</v>
      </c>
      <c r="C44" s="31" t="s">
        <v>27</v>
      </c>
      <c r="D44" s="31"/>
      <c r="E44" s="31"/>
      <c r="F44" s="32">
        <v>0</v>
      </c>
      <c r="G44" s="32"/>
      <c r="H44" s="32">
        <v>0</v>
      </c>
      <c r="I44" s="32"/>
      <c r="J44" s="32">
        <v>0</v>
      </c>
      <c r="K44" s="32"/>
      <c r="L44" s="32" t="s">
        <v>58</v>
      </c>
      <c r="M44" s="32" t="s">
        <v>65</v>
      </c>
      <c r="N44" s="32" t="s">
        <v>58</v>
      </c>
      <c r="O44" s="32" t="s">
        <v>58</v>
      </c>
      <c r="P44" s="32"/>
      <c r="Q44" s="159">
        <v>43075</v>
      </c>
      <c r="R44" s="34" t="s">
        <v>43</v>
      </c>
      <c r="S44" s="34"/>
      <c r="T44" s="34" t="s">
        <v>43</v>
      </c>
      <c r="U44" s="35" t="s">
        <v>347</v>
      </c>
    </row>
    <row r="45" spans="1:21" ht="14.4" customHeight="1">
      <c r="A45" s="13" t="s">
        <v>111</v>
      </c>
      <c r="B45" s="14">
        <v>4507</v>
      </c>
      <c r="C45" s="14" t="s">
        <v>42</v>
      </c>
      <c r="D45" s="14" t="s">
        <v>49</v>
      </c>
      <c r="E45" s="14"/>
      <c r="F45" s="2">
        <v>925</v>
      </c>
      <c r="G45" s="2">
        <f aca="true" t="shared" si="4" ref="G45:G50">F45/B45</f>
        <v>0.20523629909030397</v>
      </c>
      <c r="H45" s="2"/>
      <c r="I45" s="2"/>
      <c r="J45" s="2"/>
      <c r="K45" s="2">
        <f aca="true" t="shared" si="5" ref="K45:K50">J45/B45</f>
        <v>0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48</v>
      </c>
      <c r="R45" s="18">
        <v>42736</v>
      </c>
      <c r="S45" s="41">
        <v>0.02</v>
      </c>
      <c r="T45" s="3" t="s">
        <v>32</v>
      </c>
      <c r="U45" s="15" t="s">
        <v>363</v>
      </c>
    </row>
    <row r="46" spans="1:21" s="36" customFormat="1" ht="15">
      <c r="A46" s="30" t="s">
        <v>118</v>
      </c>
      <c r="B46" s="31">
        <v>4600</v>
      </c>
      <c r="C46" s="31" t="s">
        <v>27</v>
      </c>
      <c r="D46" s="31" t="s">
        <v>41</v>
      </c>
      <c r="E46" s="31"/>
      <c r="F46" s="32">
        <v>2500</v>
      </c>
      <c r="G46" s="32">
        <f t="shared" si="4"/>
        <v>0.5434782608695652</v>
      </c>
      <c r="H46" s="32">
        <v>1000</v>
      </c>
      <c r="I46" s="32"/>
      <c r="J46" s="32">
        <v>1000</v>
      </c>
      <c r="K46" s="32">
        <f t="shared" si="5"/>
        <v>0.21739130434782608</v>
      </c>
      <c r="L46" s="32" t="s">
        <v>57</v>
      </c>
      <c r="M46" s="32" t="s">
        <v>57</v>
      </c>
      <c r="N46" s="32">
        <v>400</v>
      </c>
      <c r="O46" s="32" t="s">
        <v>58</v>
      </c>
      <c r="P46" s="32"/>
      <c r="Q46" s="33" t="s">
        <v>373</v>
      </c>
      <c r="R46" s="160">
        <v>42826</v>
      </c>
      <c r="S46" s="34" t="s">
        <v>374</v>
      </c>
      <c r="T46" s="34" t="s">
        <v>32</v>
      </c>
      <c r="U46" s="35" t="s">
        <v>375</v>
      </c>
    </row>
    <row r="47" spans="1:21" ht="15">
      <c r="A47" s="13" t="s">
        <v>108</v>
      </c>
      <c r="B47" s="14">
        <v>4944</v>
      </c>
      <c r="C47" s="14" t="s">
        <v>27</v>
      </c>
      <c r="D47" s="14" t="s">
        <v>48</v>
      </c>
      <c r="E47" s="14"/>
      <c r="F47" s="2">
        <v>5000</v>
      </c>
      <c r="G47" s="2">
        <f t="shared" si="4"/>
        <v>1.0113268608414239</v>
      </c>
      <c r="H47" s="2"/>
      <c r="I47" s="2">
        <f>H47/B47</f>
        <v>0</v>
      </c>
      <c r="J47" s="2">
        <v>1250</v>
      </c>
      <c r="K47" s="2">
        <f t="shared" si="5"/>
        <v>0.25283171521035597</v>
      </c>
      <c r="L47" s="2" t="s">
        <v>58</v>
      </c>
      <c r="M47" s="2" t="s">
        <v>65</v>
      </c>
      <c r="N47" s="2" t="s">
        <v>57</v>
      </c>
      <c r="O47" s="2" t="s">
        <v>58</v>
      </c>
      <c r="P47" s="2"/>
      <c r="Q47" s="24">
        <v>25</v>
      </c>
      <c r="R47" s="3" t="s">
        <v>359</v>
      </c>
      <c r="S47" s="3"/>
      <c r="T47" s="3"/>
      <c r="U47" s="39" t="s">
        <v>360</v>
      </c>
    </row>
    <row r="48" spans="1:21" s="36" customFormat="1" ht="15">
      <c r="A48" s="30" t="s">
        <v>116</v>
      </c>
      <c r="B48" s="31">
        <v>4948</v>
      </c>
      <c r="C48" s="31" t="s">
        <v>27</v>
      </c>
      <c r="D48" s="31" t="s">
        <v>46</v>
      </c>
      <c r="E48" s="31"/>
      <c r="F48" s="32">
        <v>0</v>
      </c>
      <c r="G48" s="32">
        <f t="shared" si="4"/>
        <v>0</v>
      </c>
      <c r="H48" s="32"/>
      <c r="I48" s="32"/>
      <c r="J48" s="32">
        <v>0</v>
      </c>
      <c r="K48" s="32">
        <f t="shared" si="5"/>
        <v>0</v>
      </c>
      <c r="L48" s="32" t="s">
        <v>57</v>
      </c>
      <c r="M48" s="32" t="s">
        <v>65</v>
      </c>
      <c r="N48" s="32" t="s">
        <v>58</v>
      </c>
      <c r="O48" s="32" t="s">
        <v>58</v>
      </c>
      <c r="P48" s="32"/>
      <c r="Q48" s="33">
        <v>12</v>
      </c>
      <c r="R48" s="33">
        <v>1959</v>
      </c>
      <c r="S48" s="160"/>
      <c r="T48" s="34" t="s">
        <v>53</v>
      </c>
      <c r="U48" s="35" t="s">
        <v>369</v>
      </c>
    </row>
    <row r="49" spans="1:21" ht="15">
      <c r="A49" s="13" t="s">
        <v>247</v>
      </c>
      <c r="B49" s="14">
        <v>4973</v>
      </c>
      <c r="C49" s="14" t="s">
        <v>27</v>
      </c>
      <c r="D49" s="14"/>
      <c r="E49" s="14"/>
      <c r="F49" s="2">
        <v>1320</v>
      </c>
      <c r="G49" s="2">
        <f t="shared" si="4"/>
        <v>0.26543334003619545</v>
      </c>
      <c r="H49" s="2">
        <v>1200</v>
      </c>
      <c r="I49" s="2"/>
      <c r="J49" s="2">
        <v>1200</v>
      </c>
      <c r="K49" s="2">
        <f t="shared" si="5"/>
        <v>0.24130303639654133</v>
      </c>
      <c r="L49" s="2" t="s">
        <v>57</v>
      </c>
      <c r="M49" s="2" t="s">
        <v>57</v>
      </c>
      <c r="N49" s="2" t="s">
        <v>58</v>
      </c>
      <c r="O49" s="2" t="s">
        <v>58</v>
      </c>
      <c r="P49" s="2"/>
      <c r="Q49" s="24" t="s">
        <v>223</v>
      </c>
      <c r="R49" s="3"/>
      <c r="S49" s="3"/>
      <c r="T49" s="3" t="s">
        <v>376</v>
      </c>
      <c r="U49" s="15" t="s">
        <v>178</v>
      </c>
    </row>
    <row r="50" spans="1:21" s="36" customFormat="1" ht="15">
      <c r="A50" s="34" t="s">
        <v>421</v>
      </c>
      <c r="B50" s="31">
        <v>5000</v>
      </c>
      <c r="C50" s="31" t="s">
        <v>27</v>
      </c>
      <c r="D50" s="31" t="s">
        <v>41</v>
      </c>
      <c r="E50" s="31"/>
      <c r="F50" s="32">
        <v>0</v>
      </c>
      <c r="G50" s="32">
        <f t="shared" si="4"/>
        <v>0</v>
      </c>
      <c r="H50" s="32">
        <v>0</v>
      </c>
      <c r="I50" s="32"/>
      <c r="J50" s="32">
        <v>0</v>
      </c>
      <c r="K50" s="32">
        <f t="shared" si="5"/>
        <v>0</v>
      </c>
      <c r="L50" s="32" t="s">
        <v>57</v>
      </c>
      <c r="M50" s="32" t="s">
        <v>57</v>
      </c>
      <c r="N50" s="32" t="s">
        <v>57</v>
      </c>
      <c r="O50" s="32" t="s">
        <v>58</v>
      </c>
      <c r="P50" s="32"/>
      <c r="Q50" s="161">
        <v>43074</v>
      </c>
      <c r="R50" s="160" t="s">
        <v>43</v>
      </c>
      <c r="S50" s="160"/>
      <c r="T50" s="34"/>
      <c r="U50" s="166"/>
    </row>
    <row r="51" spans="1:21" s="36" customFormat="1" ht="15">
      <c r="A51" s="34" t="s">
        <v>228</v>
      </c>
      <c r="B51" s="31"/>
      <c r="C51" s="31" t="s">
        <v>27</v>
      </c>
      <c r="D51" s="31"/>
      <c r="E51" s="31"/>
      <c r="F51" s="32">
        <v>1020</v>
      </c>
      <c r="G51" s="32"/>
      <c r="H51" s="32"/>
      <c r="I51" s="32"/>
      <c r="J51" s="32">
        <v>720</v>
      </c>
      <c r="K51" s="32"/>
      <c r="L51" s="32" t="s">
        <v>57</v>
      </c>
      <c r="M51" s="32" t="s">
        <v>57</v>
      </c>
      <c r="N51" s="32" t="s">
        <v>58</v>
      </c>
      <c r="O51" s="32" t="s">
        <v>58</v>
      </c>
      <c r="P51" s="32"/>
      <c r="Q51" s="33" t="s">
        <v>310</v>
      </c>
      <c r="R51" s="163">
        <v>42887</v>
      </c>
      <c r="S51" s="160"/>
      <c r="T51" s="34"/>
      <c r="U51" s="34" t="s">
        <v>370</v>
      </c>
    </row>
    <row r="52" spans="1:21" ht="15">
      <c r="A52" s="3" t="s">
        <v>248</v>
      </c>
      <c r="B52" s="14"/>
      <c r="C52" s="14" t="s">
        <v>346</v>
      </c>
      <c r="D52" s="14"/>
      <c r="E52" s="14"/>
      <c r="F52" s="2">
        <v>960</v>
      </c>
      <c r="G52" s="2"/>
      <c r="H52" s="2">
        <v>960</v>
      </c>
      <c r="I52" s="2"/>
      <c r="J52" s="2">
        <v>720</v>
      </c>
      <c r="K52" s="2"/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24" t="s">
        <v>278</v>
      </c>
      <c r="R52" s="3"/>
      <c r="S52" s="3"/>
      <c r="T52" s="3"/>
      <c r="U52" s="3" t="s">
        <v>378</v>
      </c>
    </row>
    <row r="53" ht="13.8" customHeight="1"/>
    <row r="54" spans="1:21" ht="15">
      <c r="A54" s="13" t="s">
        <v>133</v>
      </c>
      <c r="B54" s="14">
        <v>862</v>
      </c>
      <c r="C54" s="14" t="s">
        <v>42</v>
      </c>
      <c r="D54" s="14"/>
      <c r="E54" s="14"/>
      <c r="F54" s="2">
        <v>6150</v>
      </c>
      <c r="G54" s="2">
        <f>F54/B54</f>
        <v>7.134570765661253</v>
      </c>
      <c r="H54" s="2">
        <v>1230</v>
      </c>
      <c r="I54" s="2"/>
      <c r="J54" s="2">
        <v>1230</v>
      </c>
      <c r="K54" s="2">
        <f>J54/B54</f>
        <v>1.4269141531322507</v>
      </c>
      <c r="L54" s="2" t="s">
        <v>57</v>
      </c>
      <c r="M54" s="2" t="s">
        <v>57</v>
      </c>
      <c r="N54" s="2" t="s">
        <v>58</v>
      </c>
      <c r="O54" s="2" t="s">
        <v>1</v>
      </c>
      <c r="P54" s="2"/>
      <c r="Q54" s="50">
        <v>43070</v>
      </c>
      <c r="R54" s="18">
        <v>42767</v>
      </c>
      <c r="S54" s="54">
        <v>0.025</v>
      </c>
      <c r="T54" s="3" t="s">
        <v>376</v>
      </c>
      <c r="U54" s="15" t="s">
        <v>404</v>
      </c>
    </row>
  </sheetData>
  <mergeCells count="2">
    <mergeCell ref="F2:J2"/>
    <mergeCell ref="A1:U1"/>
  </mergeCells>
  <printOptions/>
  <pageMargins left="0.2" right="0.2" top="0.5" bottom="0.25" header="0.05" footer="0.05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75" zoomScaleNormal="75" workbookViewId="0" topLeftCell="A25">
      <selection activeCell="K27" sqref="K27"/>
    </sheetView>
  </sheetViews>
  <sheetFormatPr defaultColWidth="8.8515625" defaultRowHeight="15"/>
  <cols>
    <col min="1" max="1" width="13.421875" style="6" customWidth="1"/>
    <col min="2" max="2" width="10.57421875" style="7" customWidth="1"/>
    <col min="3" max="3" width="15.57421875" style="7" customWidth="1"/>
    <col min="4" max="5" width="9.57421875" style="7" hidden="1" customWidth="1"/>
    <col min="6" max="6" width="10.85156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0.421875" style="20" customWidth="1"/>
    <col min="11" max="11" width="9.00390625" style="20" customWidth="1"/>
    <col min="12" max="12" width="11.28125" style="20" customWidth="1"/>
    <col min="13" max="13" width="7.7109375" style="20" customWidth="1"/>
    <col min="14" max="14" width="7.28125" style="20" customWidth="1"/>
    <col min="15" max="15" width="9.8515625" style="20" customWidth="1"/>
    <col min="16" max="16" width="15.140625" style="20" customWidth="1"/>
    <col min="17" max="17" width="17.7109375" style="26" customWidth="1"/>
    <col min="18" max="19" width="14.28125" style="6" customWidth="1"/>
    <col min="20" max="20" width="9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0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190" customFormat="1" ht="15">
      <c r="A5" s="182" t="s">
        <v>152</v>
      </c>
      <c r="B5" s="199">
        <v>5005</v>
      </c>
      <c r="C5" s="183" t="s">
        <v>27</v>
      </c>
      <c r="D5" s="183" t="s">
        <v>50</v>
      </c>
      <c r="E5" s="183"/>
      <c r="F5" s="184">
        <v>1100</v>
      </c>
      <c r="G5" s="184">
        <f aca="true" t="shared" si="0" ref="G5:G20">F5/B5</f>
        <v>0.21978021978021978</v>
      </c>
      <c r="H5" s="184">
        <v>700</v>
      </c>
      <c r="I5" s="184"/>
      <c r="J5" s="184">
        <v>700</v>
      </c>
      <c r="K5" s="184">
        <f aca="true" t="shared" si="1" ref="K5:K20">J5/B5</f>
        <v>0.13986013986013987</v>
      </c>
      <c r="L5" s="184" t="s">
        <v>57</v>
      </c>
      <c r="M5" s="184" t="s">
        <v>57</v>
      </c>
      <c r="N5" s="184" t="s">
        <v>57</v>
      </c>
      <c r="O5" s="184" t="s">
        <v>58</v>
      </c>
      <c r="P5" s="184"/>
      <c r="Q5" s="185" t="s">
        <v>222</v>
      </c>
      <c r="R5" s="186">
        <v>40582</v>
      </c>
      <c r="S5" s="186" t="s">
        <v>340</v>
      </c>
      <c r="T5" s="188" t="s">
        <v>32</v>
      </c>
      <c r="U5" s="189" t="s">
        <v>341</v>
      </c>
    </row>
    <row r="6" spans="1:21" ht="15">
      <c r="A6" s="13" t="s">
        <v>235</v>
      </c>
      <c r="B6" s="14">
        <v>5133</v>
      </c>
      <c r="C6" s="14" t="s">
        <v>27</v>
      </c>
      <c r="D6" s="14"/>
      <c r="E6" s="14"/>
      <c r="F6" s="2">
        <v>1272</v>
      </c>
      <c r="G6" s="2">
        <f t="shared" si="0"/>
        <v>0.24780829924021042</v>
      </c>
      <c r="H6" s="2">
        <v>960</v>
      </c>
      <c r="I6" s="2"/>
      <c r="J6" s="2">
        <v>960</v>
      </c>
      <c r="K6" s="2">
        <f t="shared" si="1"/>
        <v>0.18702513150204558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24" t="s">
        <v>312</v>
      </c>
      <c r="R6" s="18">
        <v>37347</v>
      </c>
      <c r="S6" s="41">
        <v>0.28</v>
      </c>
      <c r="T6" s="3" t="s">
        <v>32</v>
      </c>
      <c r="U6" s="15" t="s">
        <v>313</v>
      </c>
    </row>
    <row r="7" spans="1:21" s="190" customFormat="1" ht="15">
      <c r="A7" s="182" t="s">
        <v>252</v>
      </c>
      <c r="B7" s="183">
        <v>5280</v>
      </c>
      <c r="C7" s="183" t="s">
        <v>27</v>
      </c>
      <c r="D7" s="183"/>
      <c r="E7" s="183"/>
      <c r="F7" s="184">
        <v>1240</v>
      </c>
      <c r="G7" s="184">
        <f t="shared" si="0"/>
        <v>0.23484848484848486</v>
      </c>
      <c r="H7" s="184">
        <v>960</v>
      </c>
      <c r="I7" s="184"/>
      <c r="J7" s="184">
        <v>960</v>
      </c>
      <c r="K7" s="184">
        <f t="shared" si="1"/>
        <v>0.18181818181818182</v>
      </c>
      <c r="L7" s="184" t="s">
        <v>57</v>
      </c>
      <c r="M7" s="184" t="s">
        <v>57</v>
      </c>
      <c r="N7" s="184" t="s">
        <v>58</v>
      </c>
      <c r="O7" s="184" t="s">
        <v>58</v>
      </c>
      <c r="P7" s="184"/>
      <c r="Q7" s="185">
        <v>24</v>
      </c>
      <c r="R7" s="186">
        <v>39742</v>
      </c>
      <c r="S7" s="188" t="s">
        <v>336</v>
      </c>
      <c r="T7" s="188" t="s">
        <v>32</v>
      </c>
      <c r="U7" s="189" t="s">
        <v>337</v>
      </c>
    </row>
    <row r="8" spans="1:21" ht="15">
      <c r="A8" s="13" t="s">
        <v>141</v>
      </c>
      <c r="B8" s="14">
        <v>5421</v>
      </c>
      <c r="C8" s="14" t="s">
        <v>27</v>
      </c>
      <c r="D8" s="14" t="s">
        <v>46</v>
      </c>
      <c r="E8" s="14"/>
      <c r="F8" s="2">
        <v>0</v>
      </c>
      <c r="G8" s="2">
        <f t="shared" si="0"/>
        <v>0</v>
      </c>
      <c r="H8" s="2">
        <v>0</v>
      </c>
      <c r="I8" s="2">
        <f>H8/B8</f>
        <v>0</v>
      </c>
      <c r="J8" s="2">
        <v>0</v>
      </c>
      <c r="K8" s="2">
        <f t="shared" si="1"/>
        <v>0</v>
      </c>
      <c r="L8" s="2" t="s">
        <v>57</v>
      </c>
      <c r="M8" s="2" t="s">
        <v>57</v>
      </c>
      <c r="N8" s="2" t="s">
        <v>58</v>
      </c>
      <c r="O8" s="2" t="s">
        <v>58</v>
      </c>
      <c r="P8" s="2"/>
      <c r="Q8" s="24" t="s">
        <v>305</v>
      </c>
      <c r="R8" s="17" t="s">
        <v>262</v>
      </c>
      <c r="S8" s="17"/>
      <c r="T8" s="3"/>
      <c r="U8" s="15" t="s">
        <v>306</v>
      </c>
    </row>
    <row r="9" spans="1:21" s="190" customFormat="1" ht="15">
      <c r="A9" s="182" t="s">
        <v>236</v>
      </c>
      <c r="B9" s="183">
        <v>5670</v>
      </c>
      <c r="C9" s="183" t="s">
        <v>27</v>
      </c>
      <c r="D9" s="183"/>
      <c r="E9" s="183"/>
      <c r="F9" s="184">
        <v>750</v>
      </c>
      <c r="G9" s="184">
        <f t="shared" si="0"/>
        <v>0.13227513227513227</v>
      </c>
      <c r="H9" s="184"/>
      <c r="I9" s="184"/>
      <c r="J9" s="184">
        <v>450</v>
      </c>
      <c r="K9" s="184">
        <f t="shared" si="1"/>
        <v>0.07936507936507936</v>
      </c>
      <c r="L9" s="184" t="s">
        <v>57</v>
      </c>
      <c r="M9" s="184" t="s">
        <v>57</v>
      </c>
      <c r="N9" s="184" t="s">
        <v>58</v>
      </c>
      <c r="O9" s="184" t="s">
        <v>58</v>
      </c>
      <c r="P9" s="184"/>
      <c r="Q9" s="185" t="s">
        <v>294</v>
      </c>
      <c r="R9" s="188" t="s">
        <v>206</v>
      </c>
      <c r="S9" s="188" t="s">
        <v>326</v>
      </c>
      <c r="T9" s="188" t="s">
        <v>53</v>
      </c>
      <c r="U9" s="192" t="s">
        <v>327</v>
      </c>
    </row>
    <row r="10" spans="1:21" ht="15">
      <c r="A10" s="13" t="s">
        <v>138</v>
      </c>
      <c r="B10" s="14">
        <v>5757</v>
      </c>
      <c r="C10" s="14" t="s">
        <v>27</v>
      </c>
      <c r="D10" s="14" t="s">
        <v>38</v>
      </c>
      <c r="E10" s="14"/>
      <c r="F10" s="2">
        <v>660</v>
      </c>
      <c r="G10" s="2">
        <f t="shared" si="0"/>
        <v>0.1146430432516936</v>
      </c>
      <c r="H10" s="2">
        <v>540</v>
      </c>
      <c r="I10" s="2">
        <f>H10/B10</f>
        <v>0.09379885356956748</v>
      </c>
      <c r="J10" s="2">
        <v>540</v>
      </c>
      <c r="K10" s="2">
        <f t="shared" si="1"/>
        <v>0.09379885356956748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294</v>
      </c>
      <c r="R10" s="3"/>
      <c r="S10" s="3"/>
      <c r="T10" s="3"/>
      <c r="U10" s="15" t="s">
        <v>296</v>
      </c>
    </row>
    <row r="11" spans="1:21" s="190" customFormat="1" ht="15">
      <c r="A11" s="182" t="s">
        <v>147</v>
      </c>
      <c r="B11" s="183">
        <v>5900</v>
      </c>
      <c r="C11" s="183" t="s">
        <v>27</v>
      </c>
      <c r="D11" s="183" t="s">
        <v>48</v>
      </c>
      <c r="E11" s="183"/>
      <c r="F11" s="184">
        <v>600</v>
      </c>
      <c r="G11" s="184">
        <f t="shared" si="0"/>
        <v>0.1016949152542373</v>
      </c>
      <c r="H11" s="184">
        <v>500</v>
      </c>
      <c r="I11" s="184">
        <f>H11/B11</f>
        <v>0.0847457627118644</v>
      </c>
      <c r="J11" s="184">
        <v>500</v>
      </c>
      <c r="K11" s="184">
        <f t="shared" si="1"/>
        <v>0.0847457627118644</v>
      </c>
      <c r="L11" s="184" t="s">
        <v>57</v>
      </c>
      <c r="M11" s="184" t="s">
        <v>57</v>
      </c>
      <c r="N11" s="184" t="s">
        <v>58</v>
      </c>
      <c r="O11" s="184" t="s">
        <v>58</v>
      </c>
      <c r="P11" s="184"/>
      <c r="Q11" s="185" t="s">
        <v>223</v>
      </c>
      <c r="R11" s="188">
        <v>1955</v>
      </c>
      <c r="S11" s="188" t="s">
        <v>325</v>
      </c>
      <c r="T11" s="188" t="s">
        <v>53</v>
      </c>
      <c r="U11" s="192"/>
    </row>
    <row r="12" spans="1:21" ht="15">
      <c r="A12" s="13" t="s">
        <v>149</v>
      </c>
      <c r="B12" s="14">
        <v>6000</v>
      </c>
      <c r="C12" s="14" t="s">
        <v>27</v>
      </c>
      <c r="D12" s="14" t="s">
        <v>48</v>
      </c>
      <c r="E12" s="14"/>
      <c r="F12" s="2">
        <v>1560</v>
      </c>
      <c r="G12" s="2">
        <f t="shared" si="0"/>
        <v>0.26</v>
      </c>
      <c r="H12" s="2">
        <v>1300</v>
      </c>
      <c r="I12" s="2">
        <f>H12/B12</f>
        <v>0.21666666666666667</v>
      </c>
      <c r="J12" s="2">
        <v>1300</v>
      </c>
      <c r="K12" s="2">
        <f t="shared" si="1"/>
        <v>0.21666666666666667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331</v>
      </c>
      <c r="R12" s="37">
        <v>1987</v>
      </c>
      <c r="S12" s="18" t="s">
        <v>280</v>
      </c>
      <c r="T12" s="3" t="s">
        <v>332</v>
      </c>
      <c r="U12" s="39" t="s">
        <v>333</v>
      </c>
    </row>
    <row r="13" spans="1:21" s="190" customFormat="1" ht="15">
      <c r="A13" s="182" t="s">
        <v>153</v>
      </c>
      <c r="B13" s="183">
        <v>6000</v>
      </c>
      <c r="C13" s="183" t="s">
        <v>27</v>
      </c>
      <c r="D13" s="183" t="s">
        <v>41</v>
      </c>
      <c r="E13" s="183"/>
      <c r="F13" s="184">
        <v>3500</v>
      </c>
      <c r="G13" s="184">
        <f t="shared" si="0"/>
        <v>0.5833333333333334</v>
      </c>
      <c r="H13" s="184">
        <v>1850</v>
      </c>
      <c r="I13" s="184">
        <f>H13/B13</f>
        <v>0.30833333333333335</v>
      </c>
      <c r="J13" s="184">
        <v>1600</v>
      </c>
      <c r="K13" s="184">
        <f t="shared" si="1"/>
        <v>0.26666666666666666</v>
      </c>
      <c r="L13" s="184" t="s">
        <v>57</v>
      </c>
      <c r="M13" s="184" t="s">
        <v>57</v>
      </c>
      <c r="N13" s="184" t="s">
        <v>57</v>
      </c>
      <c r="O13" s="184" t="s">
        <v>1</v>
      </c>
      <c r="P13" s="184"/>
      <c r="Q13" s="185" t="s">
        <v>294</v>
      </c>
      <c r="R13" s="204">
        <v>2015</v>
      </c>
      <c r="S13" s="187" t="s">
        <v>344</v>
      </c>
      <c r="T13" s="188" t="s">
        <v>32</v>
      </c>
      <c r="U13" s="189" t="s">
        <v>345</v>
      </c>
    </row>
    <row r="14" spans="1:21" ht="15">
      <c r="A14" s="13" t="s">
        <v>145</v>
      </c>
      <c r="B14" s="14">
        <v>6226</v>
      </c>
      <c r="C14" s="14" t="s">
        <v>27</v>
      </c>
      <c r="D14" s="14" t="s">
        <v>41</v>
      </c>
      <c r="E14" s="14"/>
      <c r="F14" s="2">
        <v>4774</v>
      </c>
      <c r="G14" s="2">
        <f t="shared" si="0"/>
        <v>0.7667844522968198</v>
      </c>
      <c r="H14" s="2"/>
      <c r="I14" s="2">
        <f>H14/B14</f>
        <v>0</v>
      </c>
      <c r="J14" s="2">
        <v>3713</v>
      </c>
      <c r="K14" s="2">
        <f t="shared" si="1"/>
        <v>0.596370061034372</v>
      </c>
      <c r="L14" s="2" t="s">
        <v>57</v>
      </c>
      <c r="M14" s="2" t="s">
        <v>57</v>
      </c>
      <c r="N14" s="2" t="s">
        <v>57</v>
      </c>
      <c r="O14" s="2" t="s">
        <v>58</v>
      </c>
      <c r="P14" s="2"/>
      <c r="Q14" s="24" t="s">
        <v>320</v>
      </c>
      <c r="R14" s="18">
        <v>42767</v>
      </c>
      <c r="S14" s="3">
        <v>0</v>
      </c>
      <c r="T14" s="3"/>
      <c r="U14" s="39" t="s">
        <v>321</v>
      </c>
    </row>
    <row r="15" spans="1:21" s="190" customFormat="1" ht="15">
      <c r="A15" s="182" t="s">
        <v>234</v>
      </c>
      <c r="B15" s="183">
        <v>6555</v>
      </c>
      <c r="C15" s="183" t="s">
        <v>27</v>
      </c>
      <c r="D15" s="183"/>
      <c r="E15" s="183"/>
      <c r="F15" s="184">
        <v>2640</v>
      </c>
      <c r="G15" s="184">
        <f t="shared" si="0"/>
        <v>0.40274599542334094</v>
      </c>
      <c r="H15" s="184">
        <v>2400</v>
      </c>
      <c r="I15" s="184"/>
      <c r="J15" s="184">
        <v>2160</v>
      </c>
      <c r="K15" s="184">
        <f t="shared" si="1"/>
        <v>0.3295194508009153</v>
      </c>
      <c r="L15" s="184" t="s">
        <v>57</v>
      </c>
      <c r="M15" s="184" t="s">
        <v>57</v>
      </c>
      <c r="N15" s="184" t="s">
        <v>58</v>
      </c>
      <c r="O15" s="184" t="s">
        <v>58</v>
      </c>
      <c r="P15" s="184"/>
      <c r="Q15" s="185" t="s">
        <v>310</v>
      </c>
      <c r="R15" s="186">
        <v>36269</v>
      </c>
      <c r="S15" s="188">
        <v>0</v>
      </c>
      <c r="T15" s="188" t="s">
        <v>195</v>
      </c>
      <c r="U15" s="189" t="s">
        <v>311</v>
      </c>
    </row>
    <row r="16" spans="1:21" ht="28.8">
      <c r="A16" s="13" t="s">
        <v>146</v>
      </c>
      <c r="B16" s="14">
        <v>7045</v>
      </c>
      <c r="C16" s="14" t="s">
        <v>27</v>
      </c>
      <c r="D16" s="14" t="s">
        <v>41</v>
      </c>
      <c r="E16" s="14"/>
      <c r="F16" s="2">
        <v>500</v>
      </c>
      <c r="G16" s="2">
        <f t="shared" si="0"/>
        <v>0.07097232079488999</v>
      </c>
      <c r="H16" s="2"/>
      <c r="I16" s="2">
        <f>H16/B16</f>
        <v>0</v>
      </c>
      <c r="J16" s="2">
        <v>300</v>
      </c>
      <c r="K16" s="2">
        <f t="shared" si="1"/>
        <v>0.042583392476934</v>
      </c>
      <c r="L16" s="2" t="s">
        <v>57</v>
      </c>
      <c r="M16" s="2" t="s">
        <v>57</v>
      </c>
      <c r="N16" s="2" t="s">
        <v>57</v>
      </c>
      <c r="O16" s="2" t="s">
        <v>58</v>
      </c>
      <c r="P16" s="2"/>
      <c r="Q16" s="25">
        <v>24</v>
      </c>
      <c r="R16" s="17" t="s">
        <v>322</v>
      </c>
      <c r="S16" s="37">
        <v>0</v>
      </c>
      <c r="T16" s="3"/>
      <c r="U16" s="39" t="s">
        <v>323</v>
      </c>
    </row>
    <row r="17" spans="1:21" s="190" customFormat="1" ht="15">
      <c r="A17" s="182" t="s">
        <v>232</v>
      </c>
      <c r="B17" s="183">
        <v>7791</v>
      </c>
      <c r="C17" s="183" t="s">
        <v>27</v>
      </c>
      <c r="D17" s="183"/>
      <c r="E17" s="183"/>
      <c r="F17" s="184">
        <v>1200</v>
      </c>
      <c r="G17" s="184">
        <f t="shared" si="0"/>
        <v>0.15402387370042356</v>
      </c>
      <c r="H17" s="184"/>
      <c r="I17" s="184"/>
      <c r="J17" s="184">
        <v>1000</v>
      </c>
      <c r="K17" s="184">
        <f t="shared" si="1"/>
        <v>0.1283532280836863</v>
      </c>
      <c r="L17" s="184" t="s">
        <v>57</v>
      </c>
      <c r="M17" s="184" t="s">
        <v>57</v>
      </c>
      <c r="N17" s="184" t="s">
        <v>58</v>
      </c>
      <c r="O17" s="184" t="s">
        <v>58</v>
      </c>
      <c r="P17" s="184"/>
      <c r="Q17" s="185" t="s">
        <v>283</v>
      </c>
      <c r="R17" s="187"/>
      <c r="S17" s="187"/>
      <c r="T17" s="188"/>
      <c r="U17" s="189" t="s">
        <v>303</v>
      </c>
    </row>
    <row r="18" spans="1:21" ht="15">
      <c r="A18" s="13" t="s">
        <v>255</v>
      </c>
      <c r="B18" s="14">
        <v>7811</v>
      </c>
      <c r="C18" s="14" t="s">
        <v>27</v>
      </c>
      <c r="D18" s="14"/>
      <c r="E18" s="14"/>
      <c r="F18" s="2">
        <v>2520</v>
      </c>
      <c r="G18" s="2">
        <f t="shared" si="0"/>
        <v>0.3226219434131353</v>
      </c>
      <c r="H18" s="2"/>
      <c r="I18" s="2"/>
      <c r="J18" s="2">
        <v>1890</v>
      </c>
      <c r="K18" s="2">
        <f t="shared" si="1"/>
        <v>0.2419664575598515</v>
      </c>
      <c r="L18" s="2" t="s">
        <v>57</v>
      </c>
      <c r="M18" s="2" t="s">
        <v>57</v>
      </c>
      <c r="N18" s="2" t="s">
        <v>57</v>
      </c>
      <c r="O18" s="2" t="s">
        <v>58</v>
      </c>
      <c r="P18" s="2"/>
      <c r="Q18" s="24" t="s">
        <v>294</v>
      </c>
      <c r="R18" s="18" t="s">
        <v>342</v>
      </c>
      <c r="S18" s="18" t="s">
        <v>343</v>
      </c>
      <c r="T18" s="3" t="s">
        <v>32</v>
      </c>
      <c r="U18" s="27"/>
    </row>
    <row r="19" spans="1:21" s="190" customFormat="1" ht="15">
      <c r="A19" s="182" t="s">
        <v>151</v>
      </c>
      <c r="B19" s="183">
        <v>7865</v>
      </c>
      <c r="C19" s="183" t="s">
        <v>27</v>
      </c>
      <c r="D19" s="183" t="s">
        <v>49</v>
      </c>
      <c r="E19" s="183"/>
      <c r="F19" s="184">
        <v>2000</v>
      </c>
      <c r="G19" s="184">
        <f t="shared" si="0"/>
        <v>0.25429116338207247</v>
      </c>
      <c r="H19" s="184">
        <v>1600</v>
      </c>
      <c r="I19" s="184"/>
      <c r="J19" s="184">
        <v>1600</v>
      </c>
      <c r="K19" s="184">
        <f t="shared" si="1"/>
        <v>0.203432930705658</v>
      </c>
      <c r="L19" s="184" t="s">
        <v>57</v>
      </c>
      <c r="M19" s="184" t="s">
        <v>57</v>
      </c>
      <c r="N19" s="184" t="s">
        <v>57</v>
      </c>
      <c r="O19" s="184" t="s">
        <v>57</v>
      </c>
      <c r="P19" s="184"/>
      <c r="Q19" s="185" t="s">
        <v>338</v>
      </c>
      <c r="R19" s="186">
        <v>42856</v>
      </c>
      <c r="S19" s="188">
        <v>0</v>
      </c>
      <c r="T19" s="188" t="s">
        <v>32</v>
      </c>
      <c r="U19" s="189" t="s">
        <v>339</v>
      </c>
    </row>
    <row r="20" spans="1:21" ht="27" customHeight="1">
      <c r="A20" s="13" t="s">
        <v>144</v>
      </c>
      <c r="B20" s="14">
        <v>8076</v>
      </c>
      <c r="C20" s="14" t="s">
        <v>27</v>
      </c>
      <c r="D20" s="14" t="s">
        <v>41</v>
      </c>
      <c r="E20" s="14"/>
      <c r="F20" s="2">
        <v>4800</v>
      </c>
      <c r="G20" s="2">
        <f t="shared" si="0"/>
        <v>0.5943536404160475</v>
      </c>
      <c r="H20" s="2"/>
      <c r="I20" s="2">
        <f>H20/B20</f>
        <v>0</v>
      </c>
      <c r="J20" s="2">
        <v>3600</v>
      </c>
      <c r="K20" s="2">
        <f t="shared" si="1"/>
        <v>0.4457652303120357</v>
      </c>
      <c r="L20" s="2" t="s">
        <v>57</v>
      </c>
      <c r="M20" s="2" t="s">
        <v>57</v>
      </c>
      <c r="N20" s="2" t="s">
        <v>57</v>
      </c>
      <c r="O20" s="2" t="s">
        <v>319</v>
      </c>
      <c r="P20" s="2"/>
      <c r="Q20" s="48" t="s">
        <v>316</v>
      </c>
      <c r="R20" s="3" t="s">
        <v>317</v>
      </c>
      <c r="S20" s="3" t="s">
        <v>318</v>
      </c>
      <c r="T20" s="3" t="s">
        <v>53</v>
      </c>
      <c r="U20" s="15"/>
    </row>
    <row r="21" spans="1:21" s="190" customFormat="1" ht="15">
      <c r="A21" s="182" t="s">
        <v>219</v>
      </c>
      <c r="B21" s="183">
        <v>8300</v>
      </c>
      <c r="C21" s="183" t="s">
        <v>27</v>
      </c>
      <c r="D21" s="183"/>
      <c r="E21" s="183"/>
      <c r="F21" s="184">
        <v>1476</v>
      </c>
      <c r="G21" s="184"/>
      <c r="H21" s="184"/>
      <c r="I21" s="184"/>
      <c r="J21" s="184">
        <v>1296</v>
      </c>
      <c r="K21" s="184"/>
      <c r="L21" s="184" t="s">
        <v>57</v>
      </c>
      <c r="M21" s="184" t="s">
        <v>57</v>
      </c>
      <c r="N21" s="184" t="s">
        <v>57</v>
      </c>
      <c r="O21" s="184" t="s">
        <v>58</v>
      </c>
      <c r="P21" s="184"/>
      <c r="Q21" s="205" t="s">
        <v>299</v>
      </c>
      <c r="R21" s="191">
        <v>2015</v>
      </c>
      <c r="S21" s="191"/>
      <c r="T21" s="188" t="s">
        <v>32</v>
      </c>
      <c r="U21" s="189" t="s">
        <v>297</v>
      </c>
    </row>
    <row r="22" spans="1:21" ht="15">
      <c r="A22" s="13" t="s">
        <v>258</v>
      </c>
      <c r="B22" s="14">
        <v>8305</v>
      </c>
      <c r="C22" s="14" t="s">
        <v>27</v>
      </c>
      <c r="D22" s="14"/>
      <c r="E22" s="14"/>
      <c r="F22" s="2">
        <v>3300</v>
      </c>
      <c r="G22" s="2">
        <f aca="true" t="shared" si="2" ref="G22:G30">F22/B22</f>
        <v>0.3973509933774834</v>
      </c>
      <c r="H22" s="2">
        <v>1430</v>
      </c>
      <c r="I22" s="2"/>
      <c r="J22" s="2">
        <v>1430</v>
      </c>
      <c r="K22" s="2">
        <f aca="true" t="shared" si="3" ref="K22:K30">J22/B22</f>
        <v>0.17218543046357615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4" t="s">
        <v>307</v>
      </c>
      <c r="R22" s="17"/>
      <c r="S22" s="17"/>
      <c r="T22" s="3" t="s">
        <v>32</v>
      </c>
      <c r="U22" s="15" t="s">
        <v>308</v>
      </c>
    </row>
    <row r="23" spans="1:21" s="190" customFormat="1" ht="15">
      <c r="A23" s="182" t="s">
        <v>140</v>
      </c>
      <c r="B23" s="183">
        <v>8389</v>
      </c>
      <c r="C23" s="183" t="s">
        <v>27</v>
      </c>
      <c r="D23" s="183" t="s">
        <v>41</v>
      </c>
      <c r="E23" s="183"/>
      <c r="F23" s="184">
        <v>480</v>
      </c>
      <c r="G23" s="184">
        <f t="shared" si="2"/>
        <v>0.057217785194898084</v>
      </c>
      <c r="H23" s="184">
        <v>480</v>
      </c>
      <c r="I23" s="184"/>
      <c r="J23" s="184">
        <v>480</v>
      </c>
      <c r="K23" s="184">
        <f t="shared" si="3"/>
        <v>0.057217785194898084</v>
      </c>
      <c r="L23" s="184" t="s">
        <v>57</v>
      </c>
      <c r="M23" s="184" t="s">
        <v>57</v>
      </c>
      <c r="N23" s="184" t="s">
        <v>58</v>
      </c>
      <c r="O23" s="184" t="s">
        <v>58</v>
      </c>
      <c r="P23" s="184" t="s">
        <v>300</v>
      </c>
      <c r="Q23" s="185" t="s">
        <v>301</v>
      </c>
      <c r="R23" s="187"/>
      <c r="S23" s="187"/>
      <c r="T23" s="188"/>
      <c r="U23" s="189" t="s">
        <v>302</v>
      </c>
    </row>
    <row r="24" spans="1:21" ht="28.95" customHeight="1">
      <c r="A24" s="13" t="s">
        <v>233</v>
      </c>
      <c r="B24" s="14">
        <v>8481</v>
      </c>
      <c r="C24" s="14" t="s">
        <v>27</v>
      </c>
      <c r="D24" s="14"/>
      <c r="E24" s="14"/>
      <c r="F24" s="2">
        <v>1800</v>
      </c>
      <c r="G24" s="2">
        <f t="shared" si="2"/>
        <v>0.21223912274495932</v>
      </c>
      <c r="H24" s="2">
        <v>1800</v>
      </c>
      <c r="I24" s="2"/>
      <c r="J24" s="2">
        <v>1800</v>
      </c>
      <c r="K24" s="2">
        <f t="shared" si="3"/>
        <v>0.21223912274495932</v>
      </c>
      <c r="L24" s="2" t="s">
        <v>57</v>
      </c>
      <c r="M24" s="2" t="s">
        <v>57</v>
      </c>
      <c r="N24" s="2" t="s">
        <v>58</v>
      </c>
      <c r="O24" s="2" t="s">
        <v>58</v>
      </c>
      <c r="P24" s="2"/>
      <c r="Q24" s="24" t="s">
        <v>222</v>
      </c>
      <c r="R24" s="18">
        <v>38261</v>
      </c>
      <c r="S24" s="17" t="s">
        <v>280</v>
      </c>
      <c r="T24" s="3" t="s">
        <v>195</v>
      </c>
      <c r="U24" s="15" t="s">
        <v>304</v>
      </c>
    </row>
    <row r="25" spans="1:21" s="190" customFormat="1" ht="15">
      <c r="A25" s="182" t="s">
        <v>150</v>
      </c>
      <c r="B25" s="183">
        <v>8810</v>
      </c>
      <c r="C25" s="183" t="s">
        <v>27</v>
      </c>
      <c r="D25" s="183" t="s">
        <v>41</v>
      </c>
      <c r="E25" s="183"/>
      <c r="F25" s="184">
        <v>4532</v>
      </c>
      <c r="G25" s="184">
        <f t="shared" si="2"/>
        <v>0.5144154370034052</v>
      </c>
      <c r="H25" s="184"/>
      <c r="I25" s="184"/>
      <c r="J25" s="184">
        <v>2626</v>
      </c>
      <c r="K25" s="184">
        <f t="shared" si="3"/>
        <v>0.2980703745743473</v>
      </c>
      <c r="L25" s="184" t="s">
        <v>57</v>
      </c>
      <c r="M25" s="184" t="s">
        <v>57</v>
      </c>
      <c r="N25" s="184" t="s">
        <v>57</v>
      </c>
      <c r="O25" s="184" t="s">
        <v>58</v>
      </c>
      <c r="P25" s="184" t="s">
        <v>334</v>
      </c>
      <c r="Q25" s="185" t="s">
        <v>294</v>
      </c>
      <c r="R25" s="186">
        <v>42736</v>
      </c>
      <c r="S25" s="188"/>
      <c r="T25" s="188" t="s">
        <v>32</v>
      </c>
      <c r="U25" s="189" t="s">
        <v>335</v>
      </c>
    </row>
    <row r="26" spans="1:21" ht="15">
      <c r="A26" s="13" t="s">
        <v>143</v>
      </c>
      <c r="B26" s="14">
        <v>8841</v>
      </c>
      <c r="C26" s="14" t="s">
        <v>27</v>
      </c>
      <c r="D26" s="14" t="s">
        <v>41</v>
      </c>
      <c r="E26" s="14"/>
      <c r="F26" s="2">
        <v>2600</v>
      </c>
      <c r="G26" s="2">
        <f t="shared" si="2"/>
        <v>0.29408437959506845</v>
      </c>
      <c r="H26" s="2"/>
      <c r="I26" s="2"/>
      <c r="J26" s="2">
        <v>1500</v>
      </c>
      <c r="K26" s="2">
        <f t="shared" si="3"/>
        <v>0.16966406515100102</v>
      </c>
      <c r="L26" s="2" t="s">
        <v>57</v>
      </c>
      <c r="M26" s="2" t="s">
        <v>57</v>
      </c>
      <c r="N26" s="2" t="s">
        <v>58</v>
      </c>
      <c r="O26" s="2" t="s">
        <v>58</v>
      </c>
      <c r="P26" s="2"/>
      <c r="Q26" s="24" t="s">
        <v>223</v>
      </c>
      <c r="R26" s="3">
        <v>2001</v>
      </c>
      <c r="S26" s="3" t="s">
        <v>314</v>
      </c>
      <c r="T26" s="3" t="s">
        <v>32</v>
      </c>
      <c r="U26" s="15" t="s">
        <v>315</v>
      </c>
    </row>
    <row r="27" spans="1:21" s="190" customFormat="1" ht="15">
      <c r="A27" s="182" t="s">
        <v>148</v>
      </c>
      <c r="B27" s="183">
        <v>8933</v>
      </c>
      <c r="C27" s="183" t="s">
        <v>27</v>
      </c>
      <c r="D27" s="183" t="s">
        <v>41</v>
      </c>
      <c r="E27" s="183"/>
      <c r="F27" s="184">
        <v>480</v>
      </c>
      <c r="G27" s="184">
        <f t="shared" si="2"/>
        <v>0.0537333482592634</v>
      </c>
      <c r="H27" s="184">
        <v>480</v>
      </c>
      <c r="I27" s="184"/>
      <c r="J27" s="184">
        <v>480</v>
      </c>
      <c r="K27" s="184">
        <f t="shared" si="3"/>
        <v>0.0537333482592634</v>
      </c>
      <c r="L27" s="184" t="s">
        <v>57</v>
      </c>
      <c r="M27" s="184" t="s">
        <v>57</v>
      </c>
      <c r="N27" s="184" t="s">
        <v>58</v>
      </c>
      <c r="O27" s="184" t="s">
        <v>58</v>
      </c>
      <c r="P27" s="184" t="s">
        <v>329</v>
      </c>
      <c r="Q27" s="185" t="s">
        <v>283</v>
      </c>
      <c r="R27" s="188">
        <v>2010</v>
      </c>
      <c r="S27" s="188" t="s">
        <v>328</v>
      </c>
      <c r="T27" s="188" t="s">
        <v>32</v>
      </c>
      <c r="U27" s="189" t="s">
        <v>330</v>
      </c>
    </row>
    <row r="28" spans="1:21" ht="15">
      <c r="A28" s="13" t="s">
        <v>139</v>
      </c>
      <c r="B28" s="14">
        <v>9000</v>
      </c>
      <c r="C28" s="14" t="s">
        <v>27</v>
      </c>
      <c r="D28" s="14" t="s">
        <v>40</v>
      </c>
      <c r="E28" s="14"/>
      <c r="F28" s="2">
        <v>1320</v>
      </c>
      <c r="G28" s="2">
        <f t="shared" si="2"/>
        <v>0.14666666666666667</v>
      </c>
      <c r="H28" s="2">
        <v>1200</v>
      </c>
      <c r="I28" s="2"/>
      <c r="J28" s="2">
        <v>1200</v>
      </c>
      <c r="K28" s="2">
        <f t="shared" si="3"/>
        <v>0.13333333333333333</v>
      </c>
      <c r="L28" s="2" t="s">
        <v>57</v>
      </c>
      <c r="M28" s="2" t="s">
        <v>58</v>
      </c>
      <c r="N28" s="2" t="s">
        <v>58</v>
      </c>
      <c r="O28" s="2" t="s">
        <v>58</v>
      </c>
      <c r="P28" s="2" t="s">
        <v>298</v>
      </c>
      <c r="Q28" s="24" t="s">
        <v>223</v>
      </c>
      <c r="R28" s="18">
        <v>42736</v>
      </c>
      <c r="S28" s="3">
        <v>0</v>
      </c>
      <c r="T28" s="3" t="s">
        <v>195</v>
      </c>
      <c r="U28" s="15"/>
    </row>
    <row r="29" spans="1:21" s="190" customFormat="1" ht="15">
      <c r="A29" s="182" t="s">
        <v>137</v>
      </c>
      <c r="B29" s="183">
        <v>9237</v>
      </c>
      <c r="C29" s="183" t="s">
        <v>27</v>
      </c>
      <c r="D29" s="183" t="s">
        <v>39</v>
      </c>
      <c r="E29" s="183"/>
      <c r="F29" s="184">
        <v>1100</v>
      </c>
      <c r="G29" s="184">
        <f t="shared" si="2"/>
        <v>0.11908628342535456</v>
      </c>
      <c r="H29" s="184">
        <v>880</v>
      </c>
      <c r="I29" s="184"/>
      <c r="J29" s="184">
        <v>780</v>
      </c>
      <c r="K29" s="184">
        <f t="shared" si="3"/>
        <v>0.08444300097434232</v>
      </c>
      <c r="L29" s="188" t="s">
        <v>57</v>
      </c>
      <c r="M29" s="188" t="s">
        <v>58</v>
      </c>
      <c r="N29" s="188" t="s">
        <v>57</v>
      </c>
      <c r="O29" s="188" t="s">
        <v>58</v>
      </c>
      <c r="P29" s="188"/>
      <c r="Q29" s="185" t="s">
        <v>294</v>
      </c>
      <c r="R29" s="188">
        <v>1973</v>
      </c>
      <c r="S29" s="188"/>
      <c r="T29" s="188" t="s">
        <v>53</v>
      </c>
      <c r="U29" s="189" t="s">
        <v>295</v>
      </c>
    </row>
    <row r="30" spans="1:21" ht="15">
      <c r="A30" s="13" t="s">
        <v>142</v>
      </c>
      <c r="B30" s="14">
        <v>9489</v>
      </c>
      <c r="C30" s="14" t="s">
        <v>27</v>
      </c>
      <c r="D30" s="14" t="s">
        <v>41</v>
      </c>
      <c r="E30" s="14"/>
      <c r="F30" s="2">
        <v>4000</v>
      </c>
      <c r="G30" s="2">
        <f t="shared" si="2"/>
        <v>0.42154073137316894</v>
      </c>
      <c r="H30" s="2"/>
      <c r="I30" s="2"/>
      <c r="J30" s="2">
        <v>1260</v>
      </c>
      <c r="K30" s="2">
        <f t="shared" si="3"/>
        <v>0.13278533038254822</v>
      </c>
      <c r="L30" s="2" t="s">
        <v>57</v>
      </c>
      <c r="M30" s="2" t="s">
        <v>57</v>
      </c>
      <c r="N30" s="2" t="s">
        <v>57</v>
      </c>
      <c r="O30" s="2" t="s">
        <v>58</v>
      </c>
      <c r="P30" s="2"/>
      <c r="Q30" s="24" t="s">
        <v>222</v>
      </c>
      <c r="R30" s="3">
        <v>2011</v>
      </c>
      <c r="S30" s="3" t="s">
        <v>309</v>
      </c>
      <c r="T30" s="3" t="s">
        <v>32</v>
      </c>
      <c r="U30" s="15"/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75" zoomScaleNormal="75" workbookViewId="0" topLeftCell="A16">
      <selection activeCell="A27" sqref="A27:XFD30"/>
    </sheetView>
  </sheetViews>
  <sheetFormatPr defaultColWidth="8.8515625" defaultRowHeight="15"/>
  <cols>
    <col min="1" max="1" width="14.7109375" style="113" customWidth="1"/>
    <col min="2" max="2" width="9.140625" style="116" customWidth="1"/>
    <col min="3" max="3" width="15.57421875" style="116" customWidth="1"/>
    <col min="4" max="5" width="10.57421875" style="116" hidden="1" customWidth="1"/>
    <col min="6" max="6" width="12.28125" style="132" customWidth="1"/>
    <col min="7" max="7" width="9.00390625" style="132" customWidth="1"/>
    <col min="8" max="8" width="11.57421875" style="132" customWidth="1"/>
    <col min="9" max="9" width="9.00390625" style="132" customWidth="1"/>
    <col min="10" max="10" width="10.421875" style="132" customWidth="1"/>
    <col min="11" max="11" width="9.00390625" style="132" customWidth="1"/>
    <col min="12" max="12" width="10.8515625" style="132" customWidth="1"/>
    <col min="13" max="13" width="7.8515625" style="132" customWidth="1"/>
    <col min="14" max="14" width="7.28125" style="132" customWidth="1"/>
    <col min="15" max="15" width="6.8515625" style="132" customWidth="1"/>
    <col min="16" max="16" width="15.140625" style="132" customWidth="1"/>
    <col min="17" max="17" width="16.421875" style="137" customWidth="1"/>
    <col min="18" max="19" width="14.140625" style="119" customWidth="1"/>
    <col min="20" max="20" width="11.28125" style="113" customWidth="1"/>
    <col min="21" max="21" width="75.00390625" style="113" customWidth="1"/>
    <col min="22" max="16384" width="8.8515625" style="113" customWidth="1"/>
  </cols>
  <sheetData>
    <row r="1" spans="1:21" ht="23.4">
      <c r="A1" s="211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24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114"/>
      <c r="S2" s="114"/>
      <c r="T2" s="114"/>
      <c r="U2" s="114"/>
    </row>
    <row r="3" spans="6:17" ht="15" thickBot="1">
      <c r="F3" s="212" t="s">
        <v>28</v>
      </c>
      <c r="G3" s="213"/>
      <c r="H3" s="213"/>
      <c r="I3" s="213"/>
      <c r="J3" s="214"/>
      <c r="K3" s="117"/>
      <c r="L3" s="117"/>
      <c r="M3" s="117"/>
      <c r="N3" s="117"/>
      <c r="O3" s="117"/>
      <c r="P3" s="117"/>
      <c r="Q3" s="118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0" t="s">
        <v>59</v>
      </c>
      <c r="M4" s="120" t="s">
        <v>60</v>
      </c>
      <c r="N4" s="120" t="s">
        <v>54</v>
      </c>
      <c r="O4" s="120" t="s">
        <v>55</v>
      </c>
      <c r="P4" s="120" t="s">
        <v>56</v>
      </c>
      <c r="Q4" s="38" t="s">
        <v>220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202" customFormat="1" ht="15">
      <c r="A5" s="138" t="s">
        <v>256</v>
      </c>
      <c r="B5" s="139">
        <v>10038</v>
      </c>
      <c r="C5" s="139" t="s">
        <v>27</v>
      </c>
      <c r="D5" s="139"/>
      <c r="E5" s="139"/>
      <c r="F5" s="140">
        <v>2880</v>
      </c>
      <c r="G5" s="140"/>
      <c r="H5" s="140">
        <v>2640</v>
      </c>
      <c r="I5" s="140"/>
      <c r="J5" s="140">
        <v>2400</v>
      </c>
      <c r="K5" s="140"/>
      <c r="L5" s="141" t="s">
        <v>57</v>
      </c>
      <c r="M5" s="141" t="s">
        <v>57</v>
      </c>
      <c r="N5" s="141" t="s">
        <v>58</v>
      </c>
      <c r="O5" s="141" t="s">
        <v>58</v>
      </c>
      <c r="P5" s="141"/>
      <c r="Q5" s="142" t="s">
        <v>223</v>
      </c>
      <c r="R5" s="147"/>
      <c r="S5" s="147"/>
      <c r="T5" s="141"/>
      <c r="U5" s="144" t="s">
        <v>274</v>
      </c>
    </row>
    <row r="6" spans="1:21" ht="28.8">
      <c r="A6" s="121" t="s">
        <v>156</v>
      </c>
      <c r="B6" s="122">
        <v>10335</v>
      </c>
      <c r="C6" s="122" t="s">
        <v>27</v>
      </c>
      <c r="D6" s="122" t="s">
        <v>40</v>
      </c>
      <c r="E6" s="122"/>
      <c r="F6" s="123">
        <v>4300</v>
      </c>
      <c r="G6" s="123">
        <f aca="true" t="shared" si="0" ref="G6:G26">F6/B6</f>
        <v>0.4160619254958878</v>
      </c>
      <c r="H6" s="123">
        <v>3000</v>
      </c>
      <c r="I6" s="123"/>
      <c r="J6" s="123">
        <v>3000</v>
      </c>
      <c r="K6" s="123">
        <f aca="true" t="shared" si="1" ref="K6:K26">J6/B6</f>
        <v>0.29027576197387517</v>
      </c>
      <c r="L6" s="123" t="s">
        <v>57</v>
      </c>
      <c r="M6" s="123" t="s">
        <v>57</v>
      </c>
      <c r="N6" s="123" t="s">
        <v>57</v>
      </c>
      <c r="O6" s="123" t="s">
        <v>58</v>
      </c>
      <c r="P6" s="123"/>
      <c r="Q6" s="124" t="s">
        <v>223</v>
      </c>
      <c r="R6" s="128">
        <v>42370</v>
      </c>
      <c r="S6" s="130">
        <v>100</v>
      </c>
      <c r="T6" s="126" t="s">
        <v>32</v>
      </c>
      <c r="U6" s="131" t="s">
        <v>207</v>
      </c>
    </row>
    <row r="7" spans="1:21" s="202" customFormat="1" ht="15">
      <c r="A7" s="138" t="s">
        <v>257</v>
      </c>
      <c r="B7" s="139">
        <v>10412</v>
      </c>
      <c r="C7" s="139" t="s">
        <v>27</v>
      </c>
      <c r="D7" s="139"/>
      <c r="E7" s="139"/>
      <c r="F7" s="140">
        <v>3550</v>
      </c>
      <c r="G7" s="140">
        <f t="shared" si="0"/>
        <v>0.3409527468305801</v>
      </c>
      <c r="H7" s="140"/>
      <c r="I7" s="140"/>
      <c r="J7" s="140">
        <v>2882</v>
      </c>
      <c r="K7" s="140">
        <f t="shared" si="1"/>
        <v>0.2767960046100653</v>
      </c>
      <c r="L7" s="140" t="s">
        <v>57</v>
      </c>
      <c r="M7" s="140" t="s">
        <v>57</v>
      </c>
      <c r="N7" s="140" t="s">
        <v>57</v>
      </c>
      <c r="O7" s="140" t="s">
        <v>58</v>
      </c>
      <c r="P7" s="140"/>
      <c r="Q7" s="142">
        <v>24</v>
      </c>
      <c r="R7" s="143">
        <v>42227</v>
      </c>
      <c r="S7" s="148">
        <v>0.02</v>
      </c>
      <c r="T7" s="141" t="s">
        <v>32</v>
      </c>
      <c r="U7" s="146"/>
    </row>
    <row r="8" spans="1:21" ht="28.8" customHeight="1">
      <c r="A8" s="121" t="s">
        <v>158</v>
      </c>
      <c r="B8" s="122">
        <v>10694</v>
      </c>
      <c r="C8" s="122" t="s">
        <v>27</v>
      </c>
      <c r="D8" s="122" t="s">
        <v>46</v>
      </c>
      <c r="E8" s="122"/>
      <c r="F8" s="123">
        <v>2000</v>
      </c>
      <c r="G8" s="123">
        <f t="shared" si="0"/>
        <v>0.18702075930428277</v>
      </c>
      <c r="H8" s="123"/>
      <c r="I8" s="123">
        <f>H8/B8</f>
        <v>0</v>
      </c>
      <c r="J8" s="123">
        <v>1000</v>
      </c>
      <c r="K8" s="123">
        <f t="shared" si="1"/>
        <v>0.09351037965214139</v>
      </c>
      <c r="L8" s="123" t="s">
        <v>57</v>
      </c>
      <c r="M8" s="123" t="s">
        <v>65</v>
      </c>
      <c r="N8" s="123" t="s">
        <v>58</v>
      </c>
      <c r="O8" s="123" t="s">
        <v>58</v>
      </c>
      <c r="P8" s="123"/>
      <c r="Q8" s="124" t="s">
        <v>224</v>
      </c>
      <c r="R8" s="133">
        <v>1993</v>
      </c>
      <c r="S8" s="133"/>
      <c r="T8" s="126" t="s">
        <v>53</v>
      </c>
      <c r="U8" s="127"/>
    </row>
    <row r="9" spans="1:21" s="202" customFormat="1" ht="15">
      <c r="A9" s="138" t="s">
        <v>254</v>
      </c>
      <c r="B9" s="139">
        <v>10715</v>
      </c>
      <c r="C9" s="139" t="s">
        <v>42</v>
      </c>
      <c r="D9" s="139"/>
      <c r="E9" s="139"/>
      <c r="F9" s="140">
        <v>14000</v>
      </c>
      <c r="G9" s="140">
        <f t="shared" si="0"/>
        <v>1.306579561362576</v>
      </c>
      <c r="H9" s="140">
        <v>3000</v>
      </c>
      <c r="I9" s="140"/>
      <c r="J9" s="140">
        <v>2500</v>
      </c>
      <c r="K9" s="140">
        <f t="shared" si="1"/>
        <v>0.2333177788147457</v>
      </c>
      <c r="L9" s="140" t="s">
        <v>58</v>
      </c>
      <c r="M9" s="140" t="s">
        <v>65</v>
      </c>
      <c r="N9" s="140" t="s">
        <v>57</v>
      </c>
      <c r="O9" s="140" t="s">
        <v>57</v>
      </c>
      <c r="P9" s="140"/>
      <c r="Q9" s="142">
        <v>24</v>
      </c>
      <c r="R9" s="143">
        <v>42339</v>
      </c>
      <c r="S9" s="145" t="s">
        <v>324</v>
      </c>
      <c r="T9" s="141" t="s">
        <v>32</v>
      </c>
      <c r="U9" s="146"/>
    </row>
    <row r="10" spans="1:21" ht="15">
      <c r="A10" s="121" t="s">
        <v>164</v>
      </c>
      <c r="B10" s="122">
        <v>11036</v>
      </c>
      <c r="C10" s="122" t="s">
        <v>27</v>
      </c>
      <c r="D10" s="122" t="s">
        <v>41</v>
      </c>
      <c r="E10" s="122"/>
      <c r="F10" s="123">
        <v>2640</v>
      </c>
      <c r="G10" s="123">
        <f t="shared" si="0"/>
        <v>0.23921710764769843</v>
      </c>
      <c r="H10" s="123"/>
      <c r="I10" s="123"/>
      <c r="J10" s="123">
        <v>2160</v>
      </c>
      <c r="K10" s="123">
        <f t="shared" si="1"/>
        <v>0.19572308807538963</v>
      </c>
      <c r="L10" s="123" t="s">
        <v>57</v>
      </c>
      <c r="M10" s="123" t="s">
        <v>57</v>
      </c>
      <c r="N10" s="123" t="s">
        <v>58</v>
      </c>
      <c r="O10" s="123" t="s">
        <v>58</v>
      </c>
      <c r="P10" s="123"/>
      <c r="Q10" s="124" t="s">
        <v>223</v>
      </c>
      <c r="R10" s="128">
        <v>39264</v>
      </c>
      <c r="S10" s="130">
        <v>20</v>
      </c>
      <c r="T10" s="126"/>
      <c r="U10" s="127"/>
    </row>
    <row r="11" spans="1:21" s="202" customFormat="1" ht="29.4" customHeight="1">
      <c r="A11" s="138" t="s">
        <v>159</v>
      </c>
      <c r="B11" s="139">
        <v>12000</v>
      </c>
      <c r="C11" s="139" t="s">
        <v>27</v>
      </c>
      <c r="D11" s="139" t="s">
        <v>41</v>
      </c>
      <c r="E11" s="139"/>
      <c r="F11" s="140">
        <v>1800</v>
      </c>
      <c r="G11" s="140">
        <f t="shared" si="0"/>
        <v>0.15</v>
      </c>
      <c r="H11" s="140"/>
      <c r="I11" s="140"/>
      <c r="J11" s="140">
        <v>1200</v>
      </c>
      <c r="K11" s="140">
        <f t="shared" si="1"/>
        <v>0.1</v>
      </c>
      <c r="L11" s="140" t="s">
        <v>57</v>
      </c>
      <c r="M11" s="140" t="s">
        <v>57</v>
      </c>
      <c r="N11" s="140" t="s">
        <v>57</v>
      </c>
      <c r="O11" s="140" t="s">
        <v>58</v>
      </c>
      <c r="P11" s="140" t="s">
        <v>210</v>
      </c>
      <c r="Q11" s="142" t="s">
        <v>225</v>
      </c>
      <c r="R11" s="145"/>
      <c r="S11" s="145"/>
      <c r="T11" s="141" t="s">
        <v>32</v>
      </c>
      <c r="U11" s="146" t="s">
        <v>277</v>
      </c>
    </row>
    <row r="12" spans="1:21" ht="15">
      <c r="A12" s="121" t="s">
        <v>157</v>
      </c>
      <c r="B12" s="122">
        <v>12048</v>
      </c>
      <c r="C12" s="122" t="s">
        <v>27</v>
      </c>
      <c r="D12" s="122" t="s">
        <v>41</v>
      </c>
      <c r="E12" s="122"/>
      <c r="F12" s="123">
        <v>1400</v>
      </c>
      <c r="G12" s="123">
        <f t="shared" si="0"/>
        <v>0.11620185922974767</v>
      </c>
      <c r="H12" s="123"/>
      <c r="I12" s="123"/>
      <c r="J12" s="123">
        <v>1400</v>
      </c>
      <c r="K12" s="123">
        <f t="shared" si="1"/>
        <v>0.11620185922974767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 t="s">
        <v>209</v>
      </c>
      <c r="Q12" s="124" t="s">
        <v>208</v>
      </c>
      <c r="R12" s="128">
        <v>42795</v>
      </c>
      <c r="S12" s="130">
        <v>10</v>
      </c>
      <c r="T12" s="126" t="s">
        <v>195</v>
      </c>
      <c r="U12" s="127" t="s">
        <v>276</v>
      </c>
    </row>
    <row r="13" spans="1:21" s="202" customFormat="1" ht="28.8">
      <c r="A13" s="138" t="s">
        <v>162</v>
      </c>
      <c r="B13" s="139">
        <v>12181</v>
      </c>
      <c r="C13" s="139" t="s">
        <v>27</v>
      </c>
      <c r="D13" s="139" t="s">
        <v>41</v>
      </c>
      <c r="E13" s="139"/>
      <c r="F13" s="140">
        <v>5000</v>
      </c>
      <c r="G13" s="140">
        <f t="shared" si="0"/>
        <v>0.410475330432641</v>
      </c>
      <c r="H13" s="140"/>
      <c r="I13" s="140"/>
      <c r="J13" s="140">
        <v>4000</v>
      </c>
      <c r="K13" s="140">
        <f t="shared" si="1"/>
        <v>0.3283802643461128</v>
      </c>
      <c r="L13" s="140" t="s">
        <v>57</v>
      </c>
      <c r="M13" s="140" t="s">
        <v>65</v>
      </c>
      <c r="N13" s="140" t="s">
        <v>57</v>
      </c>
      <c r="O13" s="140" t="s">
        <v>58</v>
      </c>
      <c r="P13" s="140" t="s">
        <v>289</v>
      </c>
      <c r="Q13" s="142" t="s">
        <v>290</v>
      </c>
      <c r="R13" s="143">
        <v>42768</v>
      </c>
      <c r="S13" s="145"/>
      <c r="T13" s="141" t="s">
        <v>32</v>
      </c>
      <c r="U13" s="146" t="s">
        <v>291</v>
      </c>
    </row>
    <row r="14" spans="1:21" ht="28.8">
      <c r="A14" s="121" t="s">
        <v>163</v>
      </c>
      <c r="B14" s="122">
        <v>13959</v>
      </c>
      <c r="C14" s="122" t="s">
        <v>27</v>
      </c>
      <c r="D14" s="122" t="s">
        <v>48</v>
      </c>
      <c r="E14" s="122"/>
      <c r="F14" s="123">
        <v>6426</v>
      </c>
      <c r="G14" s="123">
        <f t="shared" si="0"/>
        <v>0.46034816247582205</v>
      </c>
      <c r="H14" s="123">
        <v>4284</v>
      </c>
      <c r="I14" s="123">
        <f>H14/B14</f>
        <v>0.30689877498388135</v>
      </c>
      <c r="J14" s="123">
        <v>4284</v>
      </c>
      <c r="K14" s="123">
        <f t="shared" si="1"/>
        <v>0.30689877498388135</v>
      </c>
      <c r="L14" s="123" t="s">
        <v>57</v>
      </c>
      <c r="M14" s="123" t="s">
        <v>57</v>
      </c>
      <c r="N14" s="123" t="s">
        <v>57</v>
      </c>
      <c r="O14" s="123" t="s">
        <v>58</v>
      </c>
      <c r="P14" s="123"/>
      <c r="Q14" s="124" t="s">
        <v>223</v>
      </c>
      <c r="R14" s="128">
        <v>42339</v>
      </c>
      <c r="S14" s="128"/>
      <c r="T14" s="126" t="s">
        <v>32</v>
      </c>
      <c r="U14" s="131" t="s">
        <v>292</v>
      </c>
    </row>
    <row r="15" spans="1:21" s="202" customFormat="1" ht="15">
      <c r="A15" s="138" t="s">
        <v>35</v>
      </c>
      <c r="B15" s="139">
        <v>14236</v>
      </c>
      <c r="C15" s="139" t="s">
        <v>27</v>
      </c>
      <c r="D15" s="139"/>
      <c r="E15" s="139"/>
      <c r="F15" s="140">
        <v>2700</v>
      </c>
      <c r="G15" s="140">
        <f t="shared" si="0"/>
        <v>0.18966001685866818</v>
      </c>
      <c r="H15" s="140">
        <v>2400</v>
      </c>
      <c r="I15" s="140"/>
      <c r="J15" s="140">
        <v>2400</v>
      </c>
      <c r="K15" s="140">
        <f t="shared" si="1"/>
        <v>0.1685866816521495</v>
      </c>
      <c r="L15" s="140" t="s">
        <v>57</v>
      </c>
      <c r="M15" s="140" t="s">
        <v>57</v>
      </c>
      <c r="N15" s="140" t="s">
        <v>57</v>
      </c>
      <c r="O15" s="140" t="s">
        <v>58</v>
      </c>
      <c r="P15" s="140"/>
      <c r="Q15" s="142">
        <v>22</v>
      </c>
      <c r="R15" s="143">
        <v>42736</v>
      </c>
      <c r="S15" s="147"/>
      <c r="T15" s="141" t="s">
        <v>32</v>
      </c>
      <c r="U15" s="146" t="s">
        <v>227</v>
      </c>
    </row>
    <row r="16" spans="1:21" ht="43.2">
      <c r="A16" s="121" t="s">
        <v>165</v>
      </c>
      <c r="B16" s="122">
        <v>14674</v>
      </c>
      <c r="C16" s="122" t="s">
        <v>27</v>
      </c>
      <c r="D16" s="122" t="s">
        <v>49</v>
      </c>
      <c r="E16" s="122"/>
      <c r="F16" s="123">
        <v>7526</v>
      </c>
      <c r="G16" s="123">
        <f t="shared" si="0"/>
        <v>0.5128799236745264</v>
      </c>
      <c r="H16" s="123">
        <v>6021</v>
      </c>
      <c r="I16" s="123"/>
      <c r="J16" s="123">
        <v>5418</v>
      </c>
      <c r="K16" s="123">
        <f t="shared" si="1"/>
        <v>0.36922447866975605</v>
      </c>
      <c r="L16" s="123" t="s">
        <v>57</v>
      </c>
      <c r="M16" s="123" t="s">
        <v>57</v>
      </c>
      <c r="N16" s="123" t="s">
        <v>58</v>
      </c>
      <c r="O16" s="123" t="s">
        <v>58</v>
      </c>
      <c r="P16" s="123"/>
      <c r="Q16" s="124">
        <v>52</v>
      </c>
      <c r="R16" s="125">
        <v>2015</v>
      </c>
      <c r="S16" s="125" t="s">
        <v>280</v>
      </c>
      <c r="T16" s="126"/>
      <c r="U16" s="131" t="s">
        <v>293</v>
      </c>
    </row>
    <row r="17" spans="1:21" s="202" customFormat="1" ht="15">
      <c r="A17" s="138" t="s">
        <v>34</v>
      </c>
      <c r="B17" s="139">
        <v>14800</v>
      </c>
      <c r="C17" s="139" t="s">
        <v>27</v>
      </c>
      <c r="D17" s="139"/>
      <c r="E17" s="139"/>
      <c r="F17" s="140">
        <v>4531</v>
      </c>
      <c r="G17" s="140">
        <f t="shared" si="0"/>
        <v>0.30614864864864866</v>
      </c>
      <c r="H17" s="140"/>
      <c r="I17" s="140"/>
      <c r="J17" s="140">
        <v>3835</v>
      </c>
      <c r="K17" s="140">
        <f t="shared" si="1"/>
        <v>0.2591216216216216</v>
      </c>
      <c r="L17" s="140" t="s">
        <v>58</v>
      </c>
      <c r="M17" s="140" t="s">
        <v>57</v>
      </c>
      <c r="N17" s="140" t="s">
        <v>57</v>
      </c>
      <c r="O17" s="140" t="s">
        <v>58</v>
      </c>
      <c r="P17" s="140"/>
      <c r="Q17" s="142" t="s">
        <v>226</v>
      </c>
      <c r="R17" s="143">
        <v>42186</v>
      </c>
      <c r="S17" s="147"/>
      <c r="T17" s="141"/>
      <c r="U17" s="144" t="s">
        <v>414</v>
      </c>
    </row>
    <row r="18" spans="1:21" ht="27" customHeight="1">
      <c r="A18" s="121" t="s">
        <v>161</v>
      </c>
      <c r="B18" s="122">
        <v>15000</v>
      </c>
      <c r="C18" s="122" t="s">
        <v>27</v>
      </c>
      <c r="D18" s="122" t="s">
        <v>48</v>
      </c>
      <c r="E18" s="122"/>
      <c r="F18" s="123">
        <v>240</v>
      </c>
      <c r="G18" s="123">
        <f t="shared" si="0"/>
        <v>0.016</v>
      </c>
      <c r="H18" s="123">
        <v>240</v>
      </c>
      <c r="I18" s="123">
        <f>H18/B18</f>
        <v>0.016</v>
      </c>
      <c r="J18" s="123">
        <v>240</v>
      </c>
      <c r="K18" s="123">
        <f t="shared" si="1"/>
        <v>0.016</v>
      </c>
      <c r="L18" s="123" t="s">
        <v>57</v>
      </c>
      <c r="M18" s="123" t="s">
        <v>57</v>
      </c>
      <c r="N18" s="123" t="s">
        <v>58</v>
      </c>
      <c r="O18" s="123" t="s">
        <v>58</v>
      </c>
      <c r="P18" s="123"/>
      <c r="Q18" s="124" t="s">
        <v>223</v>
      </c>
      <c r="R18" s="125">
        <v>1964</v>
      </c>
      <c r="S18" s="125"/>
      <c r="T18" s="126" t="s">
        <v>53</v>
      </c>
      <c r="U18" s="131"/>
    </row>
    <row r="19" spans="1:21" s="202" customFormat="1" ht="15">
      <c r="A19" s="138" t="s">
        <v>160</v>
      </c>
      <c r="B19" s="139">
        <v>16342</v>
      </c>
      <c r="C19" s="139" t="s">
        <v>27</v>
      </c>
      <c r="D19" s="139" t="s">
        <v>41</v>
      </c>
      <c r="E19" s="139"/>
      <c r="F19" s="140">
        <v>2000</v>
      </c>
      <c r="G19" s="140">
        <f t="shared" si="0"/>
        <v>0.12238404112103782</v>
      </c>
      <c r="H19" s="140"/>
      <c r="I19" s="140">
        <f>H19/B19</f>
        <v>0</v>
      </c>
      <c r="J19" s="140">
        <v>1200</v>
      </c>
      <c r="K19" s="140">
        <f t="shared" si="1"/>
        <v>0.07343042467262269</v>
      </c>
      <c r="L19" s="140" t="s">
        <v>57</v>
      </c>
      <c r="M19" s="140" t="s">
        <v>65</v>
      </c>
      <c r="N19" s="140" t="s">
        <v>57</v>
      </c>
      <c r="O19" s="140" t="s">
        <v>58</v>
      </c>
      <c r="P19" s="140"/>
      <c r="Q19" s="203">
        <v>24</v>
      </c>
      <c r="R19" s="143">
        <v>42339</v>
      </c>
      <c r="S19" s="147" t="s">
        <v>288</v>
      </c>
      <c r="T19" s="141" t="s">
        <v>32</v>
      </c>
      <c r="U19" s="144"/>
    </row>
    <row r="20" spans="1:21" ht="30.6" customHeight="1">
      <c r="A20" s="121" t="s">
        <v>155</v>
      </c>
      <c r="B20" s="122">
        <v>20000</v>
      </c>
      <c r="C20" s="122" t="s">
        <v>27</v>
      </c>
      <c r="D20" s="122" t="s">
        <v>38</v>
      </c>
      <c r="E20" s="122"/>
      <c r="F20" s="123">
        <v>120</v>
      </c>
      <c r="G20" s="123">
        <f t="shared" si="0"/>
        <v>0.006</v>
      </c>
      <c r="H20" s="123">
        <v>120</v>
      </c>
      <c r="I20" s="123">
        <f>H20/B20</f>
        <v>0.006</v>
      </c>
      <c r="J20" s="123">
        <v>120</v>
      </c>
      <c r="K20" s="123">
        <f t="shared" si="1"/>
        <v>0.006</v>
      </c>
      <c r="L20" s="123" t="s">
        <v>57</v>
      </c>
      <c r="M20" s="123" t="s">
        <v>57</v>
      </c>
      <c r="N20" s="123" t="s">
        <v>58</v>
      </c>
      <c r="O20" s="123" t="s">
        <v>58</v>
      </c>
      <c r="P20" s="123"/>
      <c r="Q20" s="124" t="s">
        <v>222</v>
      </c>
      <c r="R20" s="125" t="s">
        <v>206</v>
      </c>
      <c r="S20" s="125"/>
      <c r="T20" s="126" t="s">
        <v>53</v>
      </c>
      <c r="U20" s="127" t="s">
        <v>275</v>
      </c>
    </row>
    <row r="21" spans="1:21" s="202" customFormat="1" ht="28.95" customHeight="1">
      <c r="A21" s="138" t="s">
        <v>33</v>
      </c>
      <c r="B21" s="139">
        <v>20256</v>
      </c>
      <c r="C21" s="139" t="s">
        <v>27</v>
      </c>
      <c r="D21" s="139" t="s">
        <v>41</v>
      </c>
      <c r="E21" s="139"/>
      <c r="F21" s="140">
        <v>10216</v>
      </c>
      <c r="G21" s="140">
        <f t="shared" si="0"/>
        <v>0.5043443917851501</v>
      </c>
      <c r="H21" s="140"/>
      <c r="I21" s="140"/>
      <c r="J21" s="140">
        <v>5000</v>
      </c>
      <c r="K21" s="140">
        <f t="shared" si="1"/>
        <v>0.24684044233807267</v>
      </c>
      <c r="L21" s="140" t="s">
        <v>57</v>
      </c>
      <c r="M21" s="140" t="s">
        <v>57</v>
      </c>
      <c r="N21" s="140" t="s">
        <v>57</v>
      </c>
      <c r="O21" s="140" t="s">
        <v>58</v>
      </c>
      <c r="P21" s="140"/>
      <c r="Q21" s="142" t="s">
        <v>278</v>
      </c>
      <c r="R21" s="145" t="s">
        <v>279</v>
      </c>
      <c r="S21" s="145" t="s">
        <v>280</v>
      </c>
      <c r="T21" s="141" t="s">
        <v>53</v>
      </c>
      <c r="U21" s="144" t="s">
        <v>281</v>
      </c>
    </row>
    <row r="22" spans="1:21" ht="15">
      <c r="A22" s="121" t="s">
        <v>259</v>
      </c>
      <c r="B22" s="122">
        <v>21000</v>
      </c>
      <c r="C22" s="122" t="s">
        <v>42</v>
      </c>
      <c r="D22" s="122"/>
      <c r="E22" s="122"/>
      <c r="F22" s="123">
        <v>14918</v>
      </c>
      <c r="G22" s="123">
        <f t="shared" si="0"/>
        <v>0.7103809523809523</v>
      </c>
      <c r="H22" s="123"/>
      <c r="I22" s="123"/>
      <c r="J22" s="123">
        <v>7460</v>
      </c>
      <c r="K22" s="123">
        <f t="shared" si="1"/>
        <v>0.35523809523809524</v>
      </c>
      <c r="L22" s="123" t="s">
        <v>57</v>
      </c>
      <c r="M22" s="123" t="s">
        <v>57</v>
      </c>
      <c r="N22" s="123" t="s">
        <v>57</v>
      </c>
      <c r="O22" s="123" t="s">
        <v>58</v>
      </c>
      <c r="P22" s="123" t="s">
        <v>286</v>
      </c>
      <c r="Q22" s="124" t="s">
        <v>278</v>
      </c>
      <c r="R22" s="128">
        <v>42005</v>
      </c>
      <c r="S22" s="134">
        <v>0.02</v>
      </c>
      <c r="T22" s="126" t="s">
        <v>32</v>
      </c>
      <c r="U22" s="131" t="s">
        <v>287</v>
      </c>
    </row>
    <row r="23" spans="1:21" s="202" customFormat="1" ht="28.8" customHeight="1">
      <c r="A23" s="138" t="s">
        <v>154</v>
      </c>
      <c r="B23" s="139">
        <v>22000</v>
      </c>
      <c r="C23" s="139" t="s">
        <v>27</v>
      </c>
      <c r="D23" s="139" t="s">
        <v>39</v>
      </c>
      <c r="E23" s="139"/>
      <c r="F23" s="140">
        <v>10000</v>
      </c>
      <c r="G23" s="140">
        <f t="shared" si="0"/>
        <v>0.45454545454545453</v>
      </c>
      <c r="H23" s="140">
        <v>7500</v>
      </c>
      <c r="I23" s="140"/>
      <c r="J23" s="140">
        <v>7500</v>
      </c>
      <c r="K23" s="140">
        <f t="shared" si="1"/>
        <v>0.3409090909090909</v>
      </c>
      <c r="L23" s="141" t="s">
        <v>57</v>
      </c>
      <c r="M23" s="141" t="s">
        <v>57</v>
      </c>
      <c r="N23" s="141" t="s">
        <v>57</v>
      </c>
      <c r="O23" s="141" t="s">
        <v>57</v>
      </c>
      <c r="P23" s="141"/>
      <c r="Q23" s="142" t="s">
        <v>221</v>
      </c>
      <c r="R23" s="143">
        <v>42186</v>
      </c>
      <c r="S23" s="143"/>
      <c r="T23" s="141" t="s">
        <v>32</v>
      </c>
      <c r="U23" s="144" t="s">
        <v>205</v>
      </c>
    </row>
    <row r="24" spans="1:21" ht="15">
      <c r="A24" s="121" t="s">
        <v>23</v>
      </c>
      <c r="B24" s="122">
        <v>23537</v>
      </c>
      <c r="C24" s="122"/>
      <c r="D24" s="122" t="s">
        <v>50</v>
      </c>
      <c r="E24" s="122"/>
      <c r="F24" s="123">
        <v>11197</v>
      </c>
      <c r="G24" s="123">
        <f t="shared" si="0"/>
        <v>0.47571908059650764</v>
      </c>
      <c r="H24" s="123"/>
      <c r="I24" s="123"/>
      <c r="J24" s="123">
        <v>5599</v>
      </c>
      <c r="K24" s="123">
        <f t="shared" si="1"/>
        <v>0.23788078344733823</v>
      </c>
      <c r="L24" s="123" t="s">
        <v>57</v>
      </c>
      <c r="M24" s="123" t="s">
        <v>57</v>
      </c>
      <c r="N24" s="123" t="s">
        <v>57</v>
      </c>
      <c r="O24" s="123" t="s">
        <v>57</v>
      </c>
      <c r="P24" s="123"/>
      <c r="Q24" s="124">
        <v>26</v>
      </c>
      <c r="R24" s="128">
        <v>42826</v>
      </c>
      <c r="S24" s="136">
        <v>0.025</v>
      </c>
      <c r="T24" s="126" t="s">
        <v>32</v>
      </c>
      <c r="U24" s="127"/>
    </row>
    <row r="25" spans="1:21" s="202" customFormat="1" ht="15">
      <c r="A25" s="138" t="s">
        <v>11</v>
      </c>
      <c r="B25" s="139">
        <v>25369</v>
      </c>
      <c r="C25" s="139" t="s">
        <v>27</v>
      </c>
      <c r="D25" s="139" t="s">
        <v>41</v>
      </c>
      <c r="E25" s="139"/>
      <c r="F25" s="140">
        <v>10000</v>
      </c>
      <c r="G25" s="140">
        <f t="shared" si="0"/>
        <v>0.3941818755173637</v>
      </c>
      <c r="H25" s="140">
        <v>7500</v>
      </c>
      <c r="I25" s="140">
        <f>H25/B25</f>
        <v>0.29563640663802276</v>
      </c>
      <c r="J25" s="140">
        <v>7500</v>
      </c>
      <c r="K25" s="140">
        <f t="shared" si="1"/>
        <v>0.29563640663802276</v>
      </c>
      <c r="L25" s="140" t="s">
        <v>57</v>
      </c>
      <c r="M25" s="140" t="s">
        <v>57</v>
      </c>
      <c r="N25" s="140" t="s">
        <v>57</v>
      </c>
      <c r="O25" s="140" t="s">
        <v>58</v>
      </c>
      <c r="P25" s="140"/>
      <c r="Q25" s="142" t="s">
        <v>285</v>
      </c>
      <c r="R25" s="145">
        <v>2015</v>
      </c>
      <c r="S25" s="145">
        <v>0</v>
      </c>
      <c r="T25" s="141" t="s">
        <v>43</v>
      </c>
      <c r="U25" s="146"/>
    </row>
    <row r="26" spans="1:21" ht="15">
      <c r="A26" s="121" t="s">
        <v>7</v>
      </c>
      <c r="B26" s="122">
        <v>27692</v>
      </c>
      <c r="C26" s="122" t="s">
        <v>27</v>
      </c>
      <c r="D26" s="122" t="s">
        <v>41</v>
      </c>
      <c r="E26" s="122"/>
      <c r="F26" s="123">
        <v>4000</v>
      </c>
      <c r="G26" s="123">
        <f t="shared" si="0"/>
        <v>0.1444460494005489</v>
      </c>
      <c r="H26" s="123"/>
      <c r="I26" s="123">
        <f>H26/B26</f>
        <v>0</v>
      </c>
      <c r="J26" s="123">
        <v>2880</v>
      </c>
      <c r="K26" s="123">
        <f t="shared" si="1"/>
        <v>0.1040011555683952</v>
      </c>
      <c r="L26" s="123" t="s">
        <v>57</v>
      </c>
      <c r="M26" s="123" t="s">
        <v>57</v>
      </c>
      <c r="N26" s="123" t="s">
        <v>57</v>
      </c>
      <c r="O26" s="123" t="s">
        <v>58</v>
      </c>
      <c r="P26" s="123" t="s">
        <v>282</v>
      </c>
      <c r="Q26" s="124" t="s">
        <v>283</v>
      </c>
      <c r="R26" s="125">
        <v>1985</v>
      </c>
      <c r="S26" s="125" t="s">
        <v>284</v>
      </c>
      <c r="T26" s="126" t="s">
        <v>53</v>
      </c>
      <c r="U26" s="131" t="s">
        <v>47</v>
      </c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75" zoomScaleNormal="75" workbookViewId="0" topLeftCell="A13">
      <selection activeCell="T18" sqref="T18"/>
    </sheetView>
  </sheetViews>
  <sheetFormatPr defaultColWidth="8.8515625" defaultRowHeight="15"/>
  <cols>
    <col min="1" max="1" width="13.00390625" style="84" customWidth="1"/>
    <col min="2" max="2" width="9.140625" style="87" customWidth="1"/>
    <col min="3" max="3" width="15.57421875" style="87" customWidth="1"/>
    <col min="4" max="5" width="10.57421875" style="87" hidden="1" customWidth="1"/>
    <col min="6" max="6" width="12.140625" style="102" customWidth="1"/>
    <col min="7" max="7" width="9.00390625" style="102" customWidth="1"/>
    <col min="8" max="8" width="11.57421875" style="102" customWidth="1"/>
    <col min="9" max="9" width="9.00390625" style="102" customWidth="1"/>
    <col min="10" max="10" width="9.7109375" style="102" customWidth="1"/>
    <col min="11" max="11" width="9.00390625" style="102" customWidth="1"/>
    <col min="12" max="12" width="10.8515625" style="102" customWidth="1"/>
    <col min="13" max="13" width="7.7109375" style="102" customWidth="1"/>
    <col min="14" max="14" width="7.28125" style="102" customWidth="1"/>
    <col min="15" max="15" width="6.57421875" style="102" customWidth="1"/>
    <col min="16" max="16" width="13.7109375" style="102" customWidth="1"/>
    <col min="17" max="17" width="17.7109375" style="103" customWidth="1"/>
    <col min="18" max="18" width="14.28125" style="84" customWidth="1"/>
    <col min="19" max="19" width="11.00390625" style="84" customWidth="1"/>
    <col min="20" max="20" width="12.421875" style="84" customWidth="1"/>
    <col min="21" max="21" width="75.00390625" style="84" customWidth="1"/>
    <col min="22" max="16384" width="8.8515625" style="84" customWidth="1"/>
  </cols>
  <sheetData>
    <row r="1" spans="1:21" ht="23.4">
      <c r="A1" s="215" t="s">
        <v>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1" ht="24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5"/>
      <c r="S2" s="85"/>
      <c r="T2" s="85"/>
      <c r="U2" s="85"/>
    </row>
    <row r="3" spans="6:17" ht="15" thickBot="1">
      <c r="F3" s="216" t="s">
        <v>28</v>
      </c>
      <c r="G3" s="217"/>
      <c r="H3" s="217"/>
      <c r="I3" s="217"/>
      <c r="J3" s="218"/>
      <c r="K3" s="88"/>
      <c r="L3" s="88"/>
      <c r="M3" s="88"/>
      <c r="N3" s="88"/>
      <c r="O3" s="88"/>
      <c r="P3" s="88"/>
      <c r="Q3" s="89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90" t="s">
        <v>59</v>
      </c>
      <c r="M4" s="90" t="s">
        <v>60</v>
      </c>
      <c r="N4" s="90" t="s">
        <v>54</v>
      </c>
      <c r="O4" s="90" t="s">
        <v>55</v>
      </c>
      <c r="P4" s="90" t="s">
        <v>56</v>
      </c>
      <c r="Q4" s="65" t="s">
        <v>52</v>
      </c>
      <c r="R4" s="66" t="s">
        <v>29</v>
      </c>
      <c r="S4" s="66" t="s">
        <v>237</v>
      </c>
      <c r="T4" s="66" t="s">
        <v>30</v>
      </c>
      <c r="U4" s="67" t="s">
        <v>31</v>
      </c>
    </row>
    <row r="5" spans="1:21" s="200" customFormat="1" ht="49.2" customHeight="1">
      <c r="A5" s="104" t="s">
        <v>167</v>
      </c>
      <c r="B5" s="105">
        <v>25883</v>
      </c>
      <c r="C5" s="105" t="s">
        <v>42</v>
      </c>
      <c r="D5" s="105" t="s">
        <v>41</v>
      </c>
      <c r="E5" s="105"/>
      <c r="F5" s="106">
        <v>5000</v>
      </c>
      <c r="G5" s="106">
        <f>F5/B5</f>
        <v>0.19317698875709927</v>
      </c>
      <c r="H5" s="106"/>
      <c r="I5" s="106">
        <f>H5/B5</f>
        <v>0</v>
      </c>
      <c r="J5" s="106">
        <v>2500</v>
      </c>
      <c r="K5" s="106">
        <f aca="true" t="shared" si="0" ref="K5:K15">J5/B5</f>
        <v>0.09658849437854963</v>
      </c>
      <c r="L5" s="106" t="s">
        <v>57</v>
      </c>
      <c r="M5" s="106" t="s">
        <v>57</v>
      </c>
      <c r="N5" s="106" t="s">
        <v>57</v>
      </c>
      <c r="O5" s="106" t="s">
        <v>58</v>
      </c>
      <c r="P5" s="106"/>
      <c r="Q5" s="108" t="s">
        <v>203</v>
      </c>
      <c r="R5" s="112">
        <v>2008</v>
      </c>
      <c r="S5" s="112"/>
      <c r="T5" s="107" t="s">
        <v>183</v>
      </c>
      <c r="U5" s="111" t="s">
        <v>204</v>
      </c>
    </row>
    <row r="6" spans="1:21" s="113" customFormat="1" ht="29.4" customHeight="1">
      <c r="A6" s="121" t="s">
        <v>3</v>
      </c>
      <c r="B6" s="122">
        <v>28210</v>
      </c>
      <c r="C6" s="122" t="s">
        <v>27</v>
      </c>
      <c r="D6" s="122" t="s">
        <v>39</v>
      </c>
      <c r="E6" s="122"/>
      <c r="F6" s="123">
        <v>12000</v>
      </c>
      <c r="G6" s="123">
        <f>F6/B6</f>
        <v>0.42538107054236085</v>
      </c>
      <c r="H6" s="123">
        <v>5000</v>
      </c>
      <c r="I6" s="123">
        <f>H6/B6</f>
        <v>0.1772421127259837</v>
      </c>
      <c r="J6" s="123">
        <v>5000</v>
      </c>
      <c r="K6" s="123">
        <f t="shared" si="0"/>
        <v>0.1772421127259837</v>
      </c>
      <c r="L6" s="126" t="s">
        <v>57</v>
      </c>
      <c r="M6" s="126" t="s">
        <v>57</v>
      </c>
      <c r="N6" s="126" t="s">
        <v>58</v>
      </c>
      <c r="O6" s="126" t="s">
        <v>58</v>
      </c>
      <c r="P6" s="126"/>
      <c r="Q6" s="196" t="s">
        <v>245</v>
      </c>
      <c r="R6" s="197">
        <v>42217</v>
      </c>
      <c r="S6" s="197" t="s">
        <v>246</v>
      </c>
      <c r="T6" s="126" t="s">
        <v>32</v>
      </c>
      <c r="U6" s="131" t="s">
        <v>413</v>
      </c>
    </row>
    <row r="7" spans="1:21" s="200" customFormat="1" ht="41.4" customHeight="1">
      <c r="A7" s="104" t="s">
        <v>14</v>
      </c>
      <c r="B7" s="105">
        <v>29319</v>
      </c>
      <c r="C7" s="105" t="s">
        <v>27</v>
      </c>
      <c r="D7" s="105"/>
      <c r="E7" s="105"/>
      <c r="F7" s="106">
        <v>6283</v>
      </c>
      <c r="G7" s="106">
        <f>F7/B7</f>
        <v>0.21429789556260445</v>
      </c>
      <c r="H7" s="106">
        <v>5237</v>
      </c>
      <c r="I7" s="106"/>
      <c r="J7" s="106">
        <v>4888</v>
      </c>
      <c r="K7" s="106">
        <f t="shared" si="0"/>
        <v>0.16671782802960539</v>
      </c>
      <c r="L7" s="106" t="s">
        <v>57</v>
      </c>
      <c r="M7" s="106" t="s">
        <v>57</v>
      </c>
      <c r="N7" s="106" t="s">
        <v>57</v>
      </c>
      <c r="O7" s="106" t="s">
        <v>57</v>
      </c>
      <c r="P7" s="106"/>
      <c r="Q7" s="109" t="s">
        <v>270</v>
      </c>
      <c r="R7" s="109">
        <v>42844</v>
      </c>
      <c r="S7" s="201">
        <v>0.03</v>
      </c>
      <c r="T7" s="107" t="s">
        <v>32</v>
      </c>
      <c r="U7" s="111"/>
    </row>
    <row r="8" spans="1:21" s="113" customFormat="1" ht="15">
      <c r="A8" s="121" t="s">
        <v>10</v>
      </c>
      <c r="B8" s="122">
        <v>29694</v>
      </c>
      <c r="C8" s="122" t="s">
        <v>27</v>
      </c>
      <c r="D8" s="122"/>
      <c r="E8" s="122"/>
      <c r="F8" s="123">
        <v>8950</v>
      </c>
      <c r="G8" s="123"/>
      <c r="H8" s="123"/>
      <c r="I8" s="123"/>
      <c r="J8" s="123">
        <v>6270</v>
      </c>
      <c r="K8" s="123">
        <f t="shared" si="0"/>
        <v>0.2111537684380683</v>
      </c>
      <c r="L8" s="123" t="s">
        <v>57</v>
      </c>
      <c r="M8" s="123" t="s">
        <v>57</v>
      </c>
      <c r="N8" s="123" t="s">
        <v>57</v>
      </c>
      <c r="O8" s="123" t="s">
        <v>58</v>
      </c>
      <c r="P8" s="123"/>
      <c r="Q8" s="196"/>
      <c r="R8" s="197">
        <v>42736</v>
      </c>
      <c r="S8" s="197"/>
      <c r="T8" s="126"/>
      <c r="U8" s="127" t="s">
        <v>416</v>
      </c>
    </row>
    <row r="9" spans="1:21" s="200" customFormat="1" ht="15">
      <c r="A9" s="104" t="s">
        <v>214</v>
      </c>
      <c r="B9" s="105">
        <v>30000</v>
      </c>
      <c r="C9" s="105" t="s">
        <v>51</v>
      </c>
      <c r="D9" s="105" t="s">
        <v>46</v>
      </c>
      <c r="E9" s="105"/>
      <c r="F9" s="106">
        <v>11000</v>
      </c>
      <c r="G9" s="106">
        <f>F9/B9</f>
        <v>0.36666666666666664</v>
      </c>
      <c r="H9" s="106">
        <v>5400</v>
      </c>
      <c r="I9" s="106">
        <f>H9/B9</f>
        <v>0.18</v>
      </c>
      <c r="J9" s="106">
        <v>5000</v>
      </c>
      <c r="K9" s="106">
        <f t="shared" si="0"/>
        <v>0.16666666666666666</v>
      </c>
      <c r="L9" s="106" t="s">
        <v>57</v>
      </c>
      <c r="M9" s="106" t="s">
        <v>57</v>
      </c>
      <c r="N9" s="106" t="s">
        <v>57</v>
      </c>
      <c r="O9" s="106" t="s">
        <v>58</v>
      </c>
      <c r="P9" s="106"/>
      <c r="Q9" s="108" t="s">
        <v>180</v>
      </c>
      <c r="R9" s="109">
        <v>42809</v>
      </c>
      <c r="S9" s="109"/>
      <c r="T9" s="107" t="s">
        <v>195</v>
      </c>
      <c r="U9" s="111" t="s">
        <v>215</v>
      </c>
    </row>
    <row r="10" spans="1:21" s="113" customFormat="1" ht="15">
      <c r="A10" s="121" t="s">
        <v>17</v>
      </c>
      <c r="B10" s="122">
        <v>30184</v>
      </c>
      <c r="C10" s="122" t="s">
        <v>27</v>
      </c>
      <c r="D10" s="122" t="s">
        <v>46</v>
      </c>
      <c r="E10" s="122"/>
      <c r="F10" s="123">
        <v>1365</v>
      </c>
      <c r="G10" s="123">
        <f>F10/B10</f>
        <v>0.04522263450834879</v>
      </c>
      <c r="H10" s="123">
        <v>1155</v>
      </c>
      <c r="I10" s="123">
        <f>H10/B10</f>
        <v>0.03826530612244898</v>
      </c>
      <c r="J10" s="123">
        <v>1155</v>
      </c>
      <c r="K10" s="123">
        <f t="shared" si="0"/>
        <v>0.03826530612244898</v>
      </c>
      <c r="L10" s="123" t="s">
        <v>57</v>
      </c>
      <c r="M10" s="123" t="s">
        <v>57</v>
      </c>
      <c r="N10" s="123" t="s">
        <v>57</v>
      </c>
      <c r="O10" s="123" t="s">
        <v>58</v>
      </c>
      <c r="P10" s="123"/>
      <c r="Q10" s="196" t="s">
        <v>201</v>
      </c>
      <c r="R10" s="197">
        <v>42186</v>
      </c>
      <c r="S10" s="198">
        <v>5</v>
      </c>
      <c r="T10" s="126" t="s">
        <v>53</v>
      </c>
      <c r="U10" s="127" t="s">
        <v>202</v>
      </c>
    </row>
    <row r="11" spans="1:21" s="200" customFormat="1" ht="15">
      <c r="A11" s="104" t="s">
        <v>8</v>
      </c>
      <c r="B11" s="105">
        <v>33534</v>
      </c>
      <c r="C11" s="105" t="s">
        <v>27</v>
      </c>
      <c r="D11" s="105"/>
      <c r="E11" s="105"/>
      <c r="F11" s="106">
        <v>13750</v>
      </c>
      <c r="G11" s="106"/>
      <c r="H11" s="106"/>
      <c r="I11" s="106"/>
      <c r="J11" s="106">
        <v>9350</v>
      </c>
      <c r="K11" s="106">
        <f t="shared" si="0"/>
        <v>0.278821494602493</v>
      </c>
      <c r="L11" s="106" t="s">
        <v>57</v>
      </c>
      <c r="M11" s="106" t="s">
        <v>57</v>
      </c>
      <c r="N11" s="106" t="s">
        <v>57</v>
      </c>
      <c r="O11" s="106" t="s">
        <v>58</v>
      </c>
      <c r="P11" s="106"/>
      <c r="Q11" s="108"/>
      <c r="R11" s="109">
        <v>42795</v>
      </c>
      <c r="S11" s="109"/>
      <c r="T11" s="107"/>
      <c r="U11" s="111" t="s">
        <v>412</v>
      </c>
    </row>
    <row r="12" spans="1:21" s="113" customFormat="1" ht="15">
      <c r="A12" s="121" t="s">
        <v>166</v>
      </c>
      <c r="B12" s="122">
        <v>33644</v>
      </c>
      <c r="C12" s="122" t="s">
        <v>27</v>
      </c>
      <c r="D12" s="122" t="s">
        <v>40</v>
      </c>
      <c r="E12" s="122"/>
      <c r="F12" s="123">
        <v>12240</v>
      </c>
      <c r="G12" s="123">
        <f>F12/B12</f>
        <v>0.36380929734871004</v>
      </c>
      <c r="H12" s="123">
        <v>6720</v>
      </c>
      <c r="I12" s="123">
        <f>H12/B12</f>
        <v>0.1997384377600761</v>
      </c>
      <c r="J12" s="123">
        <v>6120</v>
      </c>
      <c r="K12" s="123">
        <f t="shared" si="0"/>
        <v>0.18190464867435502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/>
      <c r="Q12" s="196" t="s">
        <v>198</v>
      </c>
      <c r="R12" s="197">
        <v>42935</v>
      </c>
      <c r="S12" s="197"/>
      <c r="T12" s="126" t="s">
        <v>199</v>
      </c>
      <c r="U12" s="127" t="s">
        <v>200</v>
      </c>
    </row>
    <row r="13" spans="1:21" s="200" customFormat="1" ht="43.2">
      <c r="A13" s="104" t="s">
        <v>6</v>
      </c>
      <c r="B13" s="105">
        <v>34077</v>
      </c>
      <c r="C13" s="105" t="s">
        <v>27</v>
      </c>
      <c r="D13" s="105" t="s">
        <v>38</v>
      </c>
      <c r="E13" s="105"/>
      <c r="F13" s="106">
        <v>4258</v>
      </c>
      <c r="G13" s="106">
        <f>F13/B13</f>
        <v>0.1249523138773953</v>
      </c>
      <c r="H13" s="106"/>
      <c r="I13" s="106">
        <f>H13/B13</f>
        <v>0</v>
      </c>
      <c r="J13" s="106">
        <v>3560</v>
      </c>
      <c r="K13" s="106">
        <f t="shared" si="0"/>
        <v>0.10446929013704258</v>
      </c>
      <c r="L13" s="106" t="s">
        <v>57</v>
      </c>
      <c r="M13" s="106" t="s">
        <v>57</v>
      </c>
      <c r="N13" s="106" t="s">
        <v>58</v>
      </c>
      <c r="O13" s="106" t="s">
        <v>58</v>
      </c>
      <c r="P13" s="106"/>
      <c r="Q13" s="108" t="s">
        <v>211</v>
      </c>
      <c r="R13" s="109">
        <v>42826</v>
      </c>
      <c r="S13" s="109"/>
      <c r="T13" s="107" t="s">
        <v>32</v>
      </c>
      <c r="U13" s="110" t="s">
        <v>415</v>
      </c>
    </row>
    <row r="14" spans="1:21" s="113" customFormat="1" ht="15">
      <c r="A14" s="121" t="s">
        <v>218</v>
      </c>
      <c r="B14" s="122">
        <v>34932</v>
      </c>
      <c r="C14" s="122" t="s">
        <v>27</v>
      </c>
      <c r="D14" s="122"/>
      <c r="E14" s="122"/>
      <c r="F14" s="123">
        <v>6500</v>
      </c>
      <c r="G14" s="123">
        <f>F14/B14</f>
        <v>0.18607580442001603</v>
      </c>
      <c r="H14" s="123"/>
      <c r="I14" s="123">
        <f>H14/B14</f>
        <v>0</v>
      </c>
      <c r="J14" s="123">
        <v>5000</v>
      </c>
      <c r="K14" s="123">
        <f t="shared" si="0"/>
        <v>0.1431352341692431</v>
      </c>
      <c r="L14" s="126" t="s">
        <v>57</v>
      </c>
      <c r="M14" s="126" t="s">
        <v>57</v>
      </c>
      <c r="N14" s="126" t="s">
        <v>1</v>
      </c>
      <c r="O14" s="126" t="s">
        <v>1</v>
      </c>
      <c r="P14" s="126"/>
      <c r="Q14" s="196"/>
      <c r="R14" s="197">
        <v>42156</v>
      </c>
      <c r="S14" s="197"/>
      <c r="T14" s="126"/>
      <c r="U14" s="131"/>
    </row>
    <row r="15" spans="1:21" s="200" customFormat="1" ht="15">
      <c r="A15" s="104" t="s">
        <v>12</v>
      </c>
      <c r="B15" s="105">
        <v>38401</v>
      </c>
      <c r="C15" s="105" t="s">
        <v>27</v>
      </c>
      <c r="D15" s="105"/>
      <c r="E15" s="105"/>
      <c r="F15" s="106">
        <v>7800</v>
      </c>
      <c r="G15" s="106">
        <f>F15/B15</f>
        <v>0.2031197104242077</v>
      </c>
      <c r="H15" s="106">
        <v>6300</v>
      </c>
      <c r="I15" s="106">
        <f>H15/B15</f>
        <v>0.1640582276503216</v>
      </c>
      <c r="J15" s="106">
        <v>6300</v>
      </c>
      <c r="K15" s="106">
        <f t="shared" si="0"/>
        <v>0.1640582276503216</v>
      </c>
      <c r="L15" s="106" t="s">
        <v>57</v>
      </c>
      <c r="M15" s="106" t="s">
        <v>57</v>
      </c>
      <c r="N15" s="106" t="s">
        <v>57</v>
      </c>
      <c r="O15" s="106" t="s">
        <v>58</v>
      </c>
      <c r="P15" s="106"/>
      <c r="Q15" s="109" t="s">
        <v>212</v>
      </c>
      <c r="R15" s="109">
        <v>42290</v>
      </c>
      <c r="S15" s="109"/>
      <c r="T15" s="107" t="s">
        <v>32</v>
      </c>
      <c r="U15" s="111" t="s">
        <v>213</v>
      </c>
    </row>
    <row r="16" spans="1:21" ht="15">
      <c r="A16" s="91"/>
      <c r="B16" s="92"/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5"/>
      <c r="R16" s="101"/>
      <c r="S16" s="101"/>
      <c r="T16" s="94"/>
      <c r="U16" s="98"/>
    </row>
    <row r="17" spans="1:21" ht="15">
      <c r="A17" s="91"/>
      <c r="B17" s="92"/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5"/>
      <c r="R17" s="94"/>
      <c r="S17" s="94"/>
      <c r="T17" s="94"/>
      <c r="U17" s="98"/>
    </row>
    <row r="18" spans="1:21" ht="29.4" customHeight="1">
      <c r="A18" s="91" t="s">
        <v>260</v>
      </c>
      <c r="B18" s="92">
        <v>29999</v>
      </c>
      <c r="C18" s="92" t="s">
        <v>42</v>
      </c>
      <c r="D18" s="92"/>
      <c r="E18" s="92"/>
      <c r="F18" s="93">
        <v>74002</v>
      </c>
      <c r="G18" s="93">
        <f>F18/B18</f>
        <v>2.466815560518684</v>
      </c>
      <c r="H18" s="93"/>
      <c r="I18" s="93">
        <f>H18/B18</f>
        <v>0</v>
      </c>
      <c r="J18" s="93">
        <v>9000</v>
      </c>
      <c r="K18" s="93">
        <f>J18/B18</f>
        <v>0.30001000033334446</v>
      </c>
      <c r="L18" s="94" t="s">
        <v>57</v>
      </c>
      <c r="M18" s="94" t="s">
        <v>57</v>
      </c>
      <c r="N18" s="94" t="s">
        <v>58</v>
      </c>
      <c r="O18" s="94" t="s">
        <v>58</v>
      </c>
      <c r="P18" s="94"/>
      <c r="Q18" s="95" t="s">
        <v>266</v>
      </c>
      <c r="R18" s="96" t="s">
        <v>267</v>
      </c>
      <c r="S18" s="100">
        <v>0</v>
      </c>
      <c r="T18" s="94" t="s">
        <v>268</v>
      </c>
      <c r="U18" s="97" t="s">
        <v>269</v>
      </c>
    </row>
    <row r="19" spans="1:21" ht="15">
      <c r="A19" s="91" t="s">
        <v>18</v>
      </c>
      <c r="B19" s="92"/>
      <c r="C19" s="92" t="s">
        <v>42</v>
      </c>
      <c r="D19" s="92"/>
      <c r="E19" s="92"/>
      <c r="F19" s="93">
        <v>116276</v>
      </c>
      <c r="G19" s="93"/>
      <c r="H19" s="93"/>
      <c r="I19" s="93"/>
      <c r="J19" s="93">
        <v>6577</v>
      </c>
      <c r="K19" s="93"/>
      <c r="L19" s="93" t="s">
        <v>57</v>
      </c>
      <c r="M19" s="93" t="s">
        <v>57</v>
      </c>
      <c r="N19" s="93" t="s">
        <v>1</v>
      </c>
      <c r="O19" s="93" t="s">
        <v>1</v>
      </c>
      <c r="P19" s="93"/>
      <c r="Q19" s="95" t="s">
        <v>271</v>
      </c>
      <c r="R19" s="100">
        <v>2017</v>
      </c>
      <c r="S19" s="99" t="s">
        <v>272</v>
      </c>
      <c r="T19" s="94" t="s">
        <v>268</v>
      </c>
      <c r="U19" s="98" t="s">
        <v>273</v>
      </c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75" zoomScaleNormal="75" workbookViewId="0" topLeftCell="A13">
      <selection activeCell="G15" sqref="G15"/>
    </sheetView>
  </sheetViews>
  <sheetFormatPr defaultColWidth="8.8515625" defaultRowHeight="15"/>
  <cols>
    <col min="1" max="1" width="14.7109375" style="55" customWidth="1"/>
    <col min="2" max="2" width="10.57421875" style="58" customWidth="1"/>
    <col min="3" max="3" width="15.57421875" style="58" customWidth="1"/>
    <col min="4" max="5" width="10.57421875" style="58" hidden="1" customWidth="1"/>
    <col min="6" max="6" width="12.28125" style="79" customWidth="1"/>
    <col min="7" max="7" width="9.00390625" style="79" customWidth="1"/>
    <col min="8" max="8" width="11.57421875" style="79" customWidth="1"/>
    <col min="9" max="9" width="9.00390625" style="79" customWidth="1"/>
    <col min="10" max="10" width="11.8515625" style="79" customWidth="1"/>
    <col min="11" max="11" width="9.00390625" style="79" customWidth="1"/>
    <col min="12" max="12" width="11.7109375" style="79" customWidth="1"/>
    <col min="13" max="13" width="9.140625" style="79" customWidth="1"/>
    <col min="14" max="14" width="7.28125" style="79" customWidth="1"/>
    <col min="15" max="15" width="11.7109375" style="79" customWidth="1"/>
    <col min="16" max="16" width="15.140625" style="79" customWidth="1"/>
    <col min="17" max="17" width="17.7109375" style="80" customWidth="1"/>
    <col min="18" max="18" width="17.28125" style="82" customWidth="1"/>
    <col min="19" max="19" width="17.28125" style="55" customWidth="1"/>
    <col min="20" max="20" width="12.421875" style="55" customWidth="1"/>
    <col min="21" max="21" width="75.00390625" style="55" customWidth="1"/>
    <col min="22" max="16384" width="8.8515625" style="55" customWidth="1"/>
  </cols>
  <sheetData>
    <row r="1" spans="1:21" ht="23.4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24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81"/>
      <c r="S2" s="56"/>
      <c r="T2" s="56"/>
      <c r="U2" s="56"/>
    </row>
    <row r="3" spans="6:17" ht="15" thickBot="1">
      <c r="F3" s="220" t="s">
        <v>28</v>
      </c>
      <c r="G3" s="221"/>
      <c r="H3" s="221"/>
      <c r="I3" s="221"/>
      <c r="J3" s="222"/>
      <c r="K3" s="59"/>
      <c r="L3" s="59"/>
      <c r="M3" s="59"/>
      <c r="N3" s="59"/>
      <c r="O3" s="59"/>
      <c r="P3" s="59"/>
      <c r="Q3" s="60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64" t="s">
        <v>59</v>
      </c>
      <c r="M4" s="64" t="s">
        <v>60</v>
      </c>
      <c r="N4" s="64" t="s">
        <v>54</v>
      </c>
      <c r="O4" s="64" t="s">
        <v>55</v>
      </c>
      <c r="P4" s="64" t="s">
        <v>56</v>
      </c>
      <c r="Q4" s="65" t="s">
        <v>52</v>
      </c>
      <c r="R4" s="83" t="s">
        <v>29</v>
      </c>
      <c r="S4" s="66" t="s">
        <v>237</v>
      </c>
      <c r="T4" s="66" t="s">
        <v>30</v>
      </c>
      <c r="U4" s="67" t="s">
        <v>31</v>
      </c>
    </row>
    <row r="5" spans="1:21" s="193" customFormat="1" ht="15">
      <c r="A5" s="149" t="s">
        <v>16</v>
      </c>
      <c r="B5" s="150">
        <v>46292</v>
      </c>
      <c r="C5" s="150" t="s">
        <v>27</v>
      </c>
      <c r="D5" s="150" t="s">
        <v>41</v>
      </c>
      <c r="E5" s="150"/>
      <c r="F5" s="151">
        <v>7500</v>
      </c>
      <c r="G5" s="151">
        <f aca="true" t="shared" si="0" ref="G5:G12">F5/B5</f>
        <v>0.16201503499524755</v>
      </c>
      <c r="H5" s="151"/>
      <c r="I5" s="151">
        <f aca="true" t="shared" si="1" ref="I5:I12">H5/B5</f>
        <v>0</v>
      </c>
      <c r="J5" s="151">
        <v>5000</v>
      </c>
      <c r="K5" s="151">
        <f aca="true" t="shared" si="2" ref="K5:K12">J5/B5</f>
        <v>0.10801002333016504</v>
      </c>
      <c r="L5" s="151" t="s">
        <v>57</v>
      </c>
      <c r="M5" s="151" t="s">
        <v>57</v>
      </c>
      <c r="N5" s="151" t="s">
        <v>58</v>
      </c>
      <c r="O5" s="151" t="s">
        <v>58</v>
      </c>
      <c r="P5" s="151" t="s">
        <v>186</v>
      </c>
      <c r="Q5" s="153" t="s">
        <v>185</v>
      </c>
      <c r="R5" s="157">
        <v>42217</v>
      </c>
      <c r="S5" s="156"/>
      <c r="T5" s="152" t="s">
        <v>32</v>
      </c>
      <c r="U5" s="154" t="s">
        <v>187</v>
      </c>
    </row>
    <row r="6" spans="1:21" s="6" customFormat="1" ht="15">
      <c r="A6" s="13" t="s">
        <v>19</v>
      </c>
      <c r="B6" s="14">
        <v>47499</v>
      </c>
      <c r="C6" s="14" t="s">
        <v>27</v>
      </c>
      <c r="D6" s="14" t="s">
        <v>41</v>
      </c>
      <c r="E6" s="14"/>
      <c r="F6" s="2">
        <v>10669</v>
      </c>
      <c r="G6" s="2">
        <f t="shared" si="0"/>
        <v>0.22461525505800123</v>
      </c>
      <c r="H6" s="2">
        <v>8704</v>
      </c>
      <c r="I6" s="2">
        <f t="shared" si="1"/>
        <v>0.1832459630729068</v>
      </c>
      <c r="J6" s="2">
        <v>8704</v>
      </c>
      <c r="K6" s="2">
        <f t="shared" si="2"/>
        <v>0.1832459630729068</v>
      </c>
      <c r="L6" s="2" t="s">
        <v>57</v>
      </c>
      <c r="M6" s="2" t="s">
        <v>65</v>
      </c>
      <c r="N6" s="2" t="s">
        <v>58</v>
      </c>
      <c r="O6" s="2" t="s">
        <v>58</v>
      </c>
      <c r="P6" s="2"/>
      <c r="Q6" s="24" t="s">
        <v>188</v>
      </c>
      <c r="R6" s="18">
        <v>42801</v>
      </c>
      <c r="S6" s="41">
        <v>0.04</v>
      </c>
      <c r="T6" s="3" t="s">
        <v>32</v>
      </c>
      <c r="U6" s="15" t="s">
        <v>178</v>
      </c>
    </row>
    <row r="7" spans="1:21" s="193" customFormat="1" ht="15">
      <c r="A7" s="149" t="s">
        <v>4</v>
      </c>
      <c r="B7" s="150">
        <v>52347</v>
      </c>
      <c r="C7" s="150" t="s">
        <v>27</v>
      </c>
      <c r="D7" s="150" t="s">
        <v>38</v>
      </c>
      <c r="E7" s="150"/>
      <c r="F7" s="151">
        <v>7800</v>
      </c>
      <c r="G7" s="151">
        <f t="shared" si="0"/>
        <v>0.14900567367757464</v>
      </c>
      <c r="H7" s="151">
        <v>5700</v>
      </c>
      <c r="I7" s="151">
        <f t="shared" si="1"/>
        <v>0.10888876153361224</v>
      </c>
      <c r="J7" s="151">
        <v>4800</v>
      </c>
      <c r="K7" s="151">
        <f t="shared" si="2"/>
        <v>0.09169579918619979</v>
      </c>
      <c r="L7" s="151" t="s">
        <v>57</v>
      </c>
      <c r="M7" s="151" t="s">
        <v>57</v>
      </c>
      <c r="N7" s="151" t="s">
        <v>1</v>
      </c>
      <c r="O7" s="151" t="s">
        <v>58</v>
      </c>
      <c r="P7" s="151" t="s">
        <v>62</v>
      </c>
      <c r="Q7" s="153" t="s">
        <v>190</v>
      </c>
      <c r="R7" s="157" t="s">
        <v>189</v>
      </c>
      <c r="S7" s="194"/>
      <c r="T7" s="152" t="s">
        <v>32</v>
      </c>
      <c r="U7" s="154" t="s">
        <v>96</v>
      </c>
    </row>
    <row r="8" spans="1:21" s="6" customFormat="1" ht="15">
      <c r="A8" s="13" t="s">
        <v>13</v>
      </c>
      <c r="B8" s="14">
        <v>55224</v>
      </c>
      <c r="C8" s="14" t="s">
        <v>27</v>
      </c>
      <c r="D8" s="14" t="s">
        <v>41</v>
      </c>
      <c r="E8" s="14"/>
      <c r="F8" s="2">
        <v>6500</v>
      </c>
      <c r="G8" s="2">
        <f t="shared" si="0"/>
        <v>0.11770244821092278</v>
      </c>
      <c r="H8" s="2"/>
      <c r="I8" s="2">
        <f t="shared" si="1"/>
        <v>0</v>
      </c>
      <c r="J8" s="2">
        <v>4500</v>
      </c>
      <c r="K8" s="2">
        <f t="shared" si="2"/>
        <v>0.08148631029986962</v>
      </c>
      <c r="L8" s="2" t="s">
        <v>57</v>
      </c>
      <c r="M8" s="2" t="s">
        <v>65</v>
      </c>
      <c r="N8" s="2" t="s">
        <v>57</v>
      </c>
      <c r="O8" s="2" t="s">
        <v>58</v>
      </c>
      <c r="P8" s="2"/>
      <c r="Q8" s="24" t="s">
        <v>182</v>
      </c>
      <c r="R8" s="18">
        <v>41856</v>
      </c>
      <c r="S8" s="181" t="s">
        <v>240</v>
      </c>
      <c r="T8" s="3" t="s">
        <v>183</v>
      </c>
      <c r="U8" s="15" t="s">
        <v>184</v>
      </c>
    </row>
    <row r="9" spans="1:21" s="193" customFormat="1" ht="15">
      <c r="A9" s="149" t="s">
        <v>5</v>
      </c>
      <c r="B9" s="150">
        <v>57774</v>
      </c>
      <c r="C9" s="150" t="s">
        <v>42</v>
      </c>
      <c r="D9" s="150" t="s">
        <v>41</v>
      </c>
      <c r="E9" s="150"/>
      <c r="F9" s="151">
        <v>9260</v>
      </c>
      <c r="G9" s="151">
        <f t="shared" si="0"/>
        <v>0.16027971059646207</v>
      </c>
      <c r="H9" s="151">
        <v>8011</v>
      </c>
      <c r="I9" s="151">
        <f t="shared" si="1"/>
        <v>0.13866098937238205</v>
      </c>
      <c r="J9" s="151">
        <v>8011</v>
      </c>
      <c r="K9" s="151">
        <f t="shared" si="2"/>
        <v>0.13866098937238205</v>
      </c>
      <c r="L9" s="151"/>
      <c r="M9" s="151"/>
      <c r="N9" s="151"/>
      <c r="O9" s="151"/>
      <c r="P9" s="151"/>
      <c r="Q9" s="153"/>
      <c r="R9" s="152"/>
      <c r="S9" s="152"/>
      <c r="T9" s="152" t="s">
        <v>32</v>
      </c>
      <c r="U9" s="154"/>
    </row>
    <row r="10" spans="1:21" s="6" customFormat="1" ht="15">
      <c r="A10" s="13" t="s">
        <v>20</v>
      </c>
      <c r="B10" s="14">
        <v>58689</v>
      </c>
      <c r="C10" s="14" t="s">
        <v>42</v>
      </c>
      <c r="D10" s="14" t="s">
        <v>41</v>
      </c>
      <c r="E10" s="14"/>
      <c r="F10" s="2">
        <v>1120</v>
      </c>
      <c r="G10" s="2">
        <f t="shared" si="0"/>
        <v>0.019083644294501524</v>
      </c>
      <c r="H10" s="2"/>
      <c r="I10" s="2">
        <f t="shared" si="1"/>
        <v>0</v>
      </c>
      <c r="J10" s="2">
        <v>560</v>
      </c>
      <c r="K10" s="2">
        <f t="shared" si="2"/>
        <v>0.009541822147250762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191</v>
      </c>
      <c r="R10" s="18">
        <v>20401</v>
      </c>
      <c r="S10" s="18"/>
      <c r="T10" s="3" t="s">
        <v>192</v>
      </c>
      <c r="U10" s="39" t="s">
        <v>193</v>
      </c>
    </row>
    <row r="11" spans="1:21" s="193" customFormat="1" ht="15">
      <c r="A11" s="149" t="s">
        <v>168</v>
      </c>
      <c r="B11" s="150">
        <v>59715</v>
      </c>
      <c r="C11" s="150" t="s">
        <v>27</v>
      </c>
      <c r="D11" s="150" t="s">
        <v>41</v>
      </c>
      <c r="E11" s="150"/>
      <c r="F11" s="151">
        <v>10071</v>
      </c>
      <c r="G11" s="151">
        <f t="shared" si="0"/>
        <v>0.16865109269027884</v>
      </c>
      <c r="H11" s="151"/>
      <c r="I11" s="151">
        <f t="shared" si="1"/>
        <v>0</v>
      </c>
      <c r="J11" s="151">
        <v>7935</v>
      </c>
      <c r="K11" s="151">
        <f t="shared" si="2"/>
        <v>0.1328811856317508</v>
      </c>
      <c r="L11" s="151" t="s">
        <v>57</v>
      </c>
      <c r="M11" s="151" t="s">
        <v>57</v>
      </c>
      <c r="N11" s="151" t="s">
        <v>57</v>
      </c>
      <c r="O11" s="151" t="s">
        <v>1</v>
      </c>
      <c r="P11" s="151"/>
      <c r="Q11" s="153" t="s">
        <v>194</v>
      </c>
      <c r="R11" s="155">
        <v>2005</v>
      </c>
      <c r="S11" s="153" t="s">
        <v>243</v>
      </c>
      <c r="T11" s="152" t="s">
        <v>32</v>
      </c>
      <c r="U11" s="158" t="s">
        <v>241</v>
      </c>
    </row>
    <row r="12" spans="1:21" s="6" customFormat="1" ht="15">
      <c r="A12" s="13" t="s">
        <v>25</v>
      </c>
      <c r="B12" s="14">
        <v>75000</v>
      </c>
      <c r="C12" s="14" t="s">
        <v>27</v>
      </c>
      <c r="D12" s="14" t="s">
        <v>48</v>
      </c>
      <c r="E12" s="14"/>
      <c r="F12" s="2">
        <v>13355</v>
      </c>
      <c r="G12" s="2">
        <f t="shared" si="0"/>
        <v>0.17806666666666668</v>
      </c>
      <c r="H12" s="2">
        <v>9994</v>
      </c>
      <c r="I12" s="2">
        <f t="shared" si="1"/>
        <v>0.13325333333333333</v>
      </c>
      <c r="J12" s="2">
        <v>8855</v>
      </c>
      <c r="K12" s="2">
        <f t="shared" si="2"/>
        <v>0.11806666666666667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197</v>
      </c>
      <c r="R12" s="18">
        <v>42005</v>
      </c>
      <c r="S12" s="3" t="s">
        <v>265</v>
      </c>
      <c r="T12" s="3" t="s">
        <v>32</v>
      </c>
      <c r="U12" s="39" t="s">
        <v>244</v>
      </c>
    </row>
    <row r="13" spans="1:21" ht="15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4"/>
      <c r="U13" s="73"/>
    </row>
    <row r="14" spans="1:21" ht="28.95" customHeight="1">
      <c r="A14" s="68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4"/>
      <c r="S14" s="74"/>
      <c r="T14" s="72"/>
      <c r="U14" s="75"/>
    </row>
    <row r="15" spans="1:21" ht="15">
      <c r="A15" s="68" t="s">
        <v>9</v>
      </c>
      <c r="B15" s="69">
        <v>50000</v>
      </c>
      <c r="C15" s="69" t="s">
        <v>42</v>
      </c>
      <c r="D15" s="69" t="s">
        <v>40</v>
      </c>
      <c r="E15" s="69"/>
      <c r="F15" s="70">
        <v>114016</v>
      </c>
      <c r="G15" s="70">
        <f>F15/B15</f>
        <v>2.28032</v>
      </c>
      <c r="H15" s="70"/>
      <c r="I15" s="70">
        <f>H15/B15</f>
        <v>0</v>
      </c>
      <c r="J15" s="70">
        <v>6800</v>
      </c>
      <c r="K15" s="70">
        <f>J15/B15</f>
        <v>0.136</v>
      </c>
      <c r="L15" s="70" t="s">
        <v>57</v>
      </c>
      <c r="M15" s="70" t="s">
        <v>57</v>
      </c>
      <c r="N15" s="70" t="s">
        <v>1</v>
      </c>
      <c r="O15" s="70" t="s">
        <v>1</v>
      </c>
      <c r="P15" s="70"/>
      <c r="Q15" s="71" t="s">
        <v>180</v>
      </c>
      <c r="R15" s="74">
        <v>42917</v>
      </c>
      <c r="S15" s="74" t="s">
        <v>239</v>
      </c>
      <c r="T15" s="72" t="s">
        <v>32</v>
      </c>
      <c r="U15" s="73" t="s">
        <v>181</v>
      </c>
    </row>
    <row r="16" spans="1:21" ht="27" customHeight="1">
      <c r="A16" s="68" t="s">
        <v>22</v>
      </c>
      <c r="B16" s="69">
        <v>63131</v>
      </c>
      <c r="C16" s="69" t="s">
        <v>42</v>
      </c>
      <c r="D16" s="69" t="s">
        <v>41</v>
      </c>
      <c r="E16" s="69"/>
      <c r="F16" s="70">
        <v>96800</v>
      </c>
      <c r="G16" s="70">
        <f>F16/B16</f>
        <v>1.533319605265242</v>
      </c>
      <c r="H16" s="70">
        <v>16400</v>
      </c>
      <c r="I16" s="70">
        <f>H16/B16</f>
        <v>0.2597772884953509</v>
      </c>
      <c r="J16" s="70">
        <v>13700</v>
      </c>
      <c r="K16" s="70">
        <f>J16/B16</f>
        <v>0.21700907636501876</v>
      </c>
      <c r="L16" s="70" t="s">
        <v>1</v>
      </c>
      <c r="M16" s="70" t="s">
        <v>1</v>
      </c>
      <c r="N16" s="70" t="s">
        <v>1</v>
      </c>
      <c r="O16" s="70" t="s">
        <v>1</v>
      </c>
      <c r="P16" s="78" t="s">
        <v>242</v>
      </c>
      <c r="Q16" s="77" t="s">
        <v>61</v>
      </c>
      <c r="R16" s="74">
        <v>42906</v>
      </c>
      <c r="S16" s="76"/>
      <c r="T16" s="72" t="s">
        <v>195</v>
      </c>
      <c r="U16" s="75" t="s">
        <v>196</v>
      </c>
    </row>
    <row r="17" spans="1:21" s="6" customFormat="1" ht="15">
      <c r="A17" s="13" t="s">
        <v>15</v>
      </c>
      <c r="B17" s="14">
        <v>59515</v>
      </c>
      <c r="C17" s="14" t="s">
        <v>37</v>
      </c>
      <c r="D17" s="14" t="s">
        <v>41</v>
      </c>
      <c r="E17" s="14"/>
      <c r="F17" s="2">
        <v>100000</v>
      </c>
      <c r="G17" s="2">
        <f>F17/B17</f>
        <v>1.6802486768041671</v>
      </c>
      <c r="H17" s="2"/>
      <c r="I17" s="2"/>
      <c r="J17" s="2">
        <v>15000</v>
      </c>
      <c r="K17" s="2">
        <f>J17/B17</f>
        <v>0.25203730152062503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4">
        <v>52</v>
      </c>
      <c r="R17" s="3"/>
      <c r="S17" s="3"/>
      <c r="T17" s="3"/>
      <c r="U17" s="15" t="s">
        <v>66</v>
      </c>
    </row>
  </sheetData>
  <mergeCells count="2">
    <mergeCell ref="A1:U1"/>
    <mergeCell ref="F3:J3"/>
  </mergeCells>
  <printOptions/>
  <pageMargins left="0.2" right="0.2" top="0.5" bottom="0.25" header="0.05" footer="0.05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75" zoomScaleNormal="75" workbookViewId="0" topLeftCell="A1">
      <selection activeCell="L5" sqref="L5"/>
    </sheetView>
  </sheetViews>
  <sheetFormatPr defaultColWidth="8.8515625" defaultRowHeight="15"/>
  <cols>
    <col min="1" max="1" width="14.7109375" style="6" customWidth="1"/>
    <col min="2" max="2" width="9.7109375" style="7" customWidth="1"/>
    <col min="3" max="3" width="15.57421875" style="7" customWidth="1"/>
    <col min="4" max="5" width="9.2812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00390625" style="20" customWidth="1"/>
    <col min="11" max="11" width="9.00390625" style="20" customWidth="1"/>
    <col min="12" max="12" width="10.8515625" style="20" customWidth="1"/>
    <col min="13" max="13" width="8.140625" style="20" customWidth="1"/>
    <col min="14" max="14" width="7.28125" style="20" customWidth="1"/>
    <col min="15" max="15" width="6.421875" style="20" customWidth="1"/>
    <col min="16" max="16" width="15.140625" style="20" customWidth="1"/>
    <col min="17" max="17" width="20.00390625" style="26" customWidth="1"/>
    <col min="18" max="18" width="13.8515625" style="44" customWidth="1"/>
    <col min="19" max="19" width="11.140625" style="6" customWidth="1"/>
    <col min="20" max="20" width="11.0039062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3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5" t="s">
        <v>29</v>
      </c>
      <c r="S4" s="4" t="s">
        <v>237</v>
      </c>
      <c r="T4" s="4" t="s">
        <v>30</v>
      </c>
      <c r="U4" s="5" t="s">
        <v>31</v>
      </c>
    </row>
    <row r="5" spans="1:21" s="195" customFormat="1" ht="15">
      <c r="A5" s="167" t="s">
        <v>21</v>
      </c>
      <c r="B5" s="168">
        <v>76000</v>
      </c>
      <c r="C5" s="168" t="s">
        <v>27</v>
      </c>
      <c r="D5" s="168" t="s">
        <v>40</v>
      </c>
      <c r="E5" s="168"/>
      <c r="F5" s="169">
        <v>46900</v>
      </c>
      <c r="G5" s="169">
        <f>F5/B5</f>
        <v>0.6171052631578947</v>
      </c>
      <c r="H5" s="169"/>
      <c r="I5" s="169">
        <f>H5/B5</f>
        <v>0</v>
      </c>
      <c r="J5" s="169">
        <v>17000</v>
      </c>
      <c r="K5" s="169">
        <f>J5/B5</f>
        <v>0.2236842105263158</v>
      </c>
      <c r="L5" s="169" t="s">
        <v>57</v>
      </c>
      <c r="M5" s="169" t="s">
        <v>57</v>
      </c>
      <c r="N5" s="169" t="s">
        <v>57</v>
      </c>
      <c r="O5" s="169" t="s">
        <v>57</v>
      </c>
      <c r="P5" s="169"/>
      <c r="Q5" s="170" t="s">
        <v>174</v>
      </c>
      <c r="R5" s="171">
        <v>42917</v>
      </c>
      <c r="S5" s="174">
        <v>0</v>
      </c>
      <c r="T5" s="172" t="s">
        <v>53</v>
      </c>
      <c r="U5" s="173" t="s">
        <v>175</v>
      </c>
    </row>
    <row r="6" spans="1:21" ht="15">
      <c r="A6" s="13" t="s">
        <v>45</v>
      </c>
      <c r="B6" s="14">
        <v>80000</v>
      </c>
      <c r="C6" s="14" t="s">
        <v>27</v>
      </c>
      <c r="D6" s="14" t="s">
        <v>38</v>
      </c>
      <c r="E6" s="14"/>
      <c r="F6" s="2">
        <v>9895</v>
      </c>
      <c r="G6" s="2">
        <f>F6/B6</f>
        <v>0.1236875</v>
      </c>
      <c r="H6" s="2"/>
      <c r="I6" s="2">
        <f>H6/B6</f>
        <v>0</v>
      </c>
      <c r="J6" s="2">
        <v>6596</v>
      </c>
      <c r="K6" s="2">
        <f>J6/B6</f>
        <v>0.08245</v>
      </c>
      <c r="L6" s="2" t="s">
        <v>57</v>
      </c>
      <c r="M6" s="2" t="s">
        <v>57</v>
      </c>
      <c r="N6" s="2" t="s">
        <v>57</v>
      </c>
      <c r="O6" s="2" t="s">
        <v>58</v>
      </c>
      <c r="P6" s="2"/>
      <c r="Q6" s="24" t="s">
        <v>216</v>
      </c>
      <c r="R6" s="18">
        <v>42552</v>
      </c>
      <c r="S6" s="41">
        <v>0.02</v>
      </c>
      <c r="T6" s="3" t="s">
        <v>32</v>
      </c>
      <c r="U6" s="15" t="s">
        <v>217</v>
      </c>
    </row>
    <row r="7" spans="1:21" s="195" customFormat="1" ht="15">
      <c r="A7" s="167" t="s">
        <v>44</v>
      </c>
      <c r="B7" s="168">
        <v>86000</v>
      </c>
      <c r="C7" s="168" t="s">
        <v>27</v>
      </c>
      <c r="D7" s="168" t="s">
        <v>46</v>
      </c>
      <c r="E7" s="168"/>
      <c r="F7" s="169">
        <v>2100</v>
      </c>
      <c r="G7" s="169">
        <f>F7/B7</f>
        <v>0.02441860465116279</v>
      </c>
      <c r="H7" s="169">
        <v>2100</v>
      </c>
      <c r="I7" s="169">
        <f>H7/B7</f>
        <v>0.02441860465116279</v>
      </c>
      <c r="J7" s="169">
        <v>2100</v>
      </c>
      <c r="K7" s="169">
        <f>J7/B7</f>
        <v>0.02441860465116279</v>
      </c>
      <c r="L7" s="169" t="s">
        <v>57</v>
      </c>
      <c r="M7" s="169" t="s">
        <v>57</v>
      </c>
      <c r="N7" s="169" t="s">
        <v>57</v>
      </c>
      <c r="O7" s="169" t="s">
        <v>58</v>
      </c>
      <c r="P7" s="169"/>
      <c r="Q7" s="170" t="s">
        <v>172</v>
      </c>
      <c r="R7" s="171">
        <v>42767</v>
      </c>
      <c r="S7" s="174">
        <v>0</v>
      </c>
      <c r="T7" s="172" t="s">
        <v>53</v>
      </c>
      <c r="U7" s="173" t="s">
        <v>238</v>
      </c>
    </row>
    <row r="8" spans="1:21" ht="15">
      <c r="A8" s="13" t="s">
        <v>36</v>
      </c>
      <c r="B8" s="14">
        <v>130000</v>
      </c>
      <c r="C8" s="14" t="s">
        <v>27</v>
      </c>
      <c r="D8" s="14" t="s">
        <v>41</v>
      </c>
      <c r="E8" s="14"/>
      <c r="F8" s="2">
        <v>21690</v>
      </c>
      <c r="G8" s="2">
        <f>F8/B8</f>
        <v>0.16684615384615384</v>
      </c>
      <c r="H8" s="2"/>
      <c r="I8" s="2">
        <f>H8/B8</f>
        <v>0</v>
      </c>
      <c r="J8" s="2">
        <v>17561</v>
      </c>
      <c r="K8" s="2">
        <f>J8/B8</f>
        <v>0.1350846153846154</v>
      </c>
      <c r="L8" s="2" t="s">
        <v>57</v>
      </c>
      <c r="M8" s="2" t="s">
        <v>58</v>
      </c>
      <c r="N8" s="2" t="s">
        <v>57</v>
      </c>
      <c r="O8" s="2" t="s">
        <v>57</v>
      </c>
      <c r="P8" s="2"/>
      <c r="Q8" s="24" t="s">
        <v>171</v>
      </c>
      <c r="R8" s="46">
        <v>42767</v>
      </c>
      <c r="S8" s="42">
        <v>0.035</v>
      </c>
      <c r="T8" s="3" t="s">
        <v>173</v>
      </c>
      <c r="U8" s="15" t="s">
        <v>263</v>
      </c>
    </row>
    <row r="9" spans="1:21" s="195" customFormat="1" ht="15">
      <c r="A9" s="167" t="s">
        <v>170</v>
      </c>
      <c r="B9" s="168">
        <v>193792</v>
      </c>
      <c r="C9" s="168" t="s">
        <v>27</v>
      </c>
      <c r="D9" s="168" t="s">
        <v>38</v>
      </c>
      <c r="E9" s="168"/>
      <c r="F9" s="169">
        <v>41638</v>
      </c>
      <c r="G9" s="169">
        <f>F9/B9</f>
        <v>0.21485923051519154</v>
      </c>
      <c r="H9" s="169"/>
      <c r="I9" s="169">
        <f>H9/B9</f>
        <v>0</v>
      </c>
      <c r="J9" s="169">
        <v>23932</v>
      </c>
      <c r="K9" s="169">
        <f>J9/B9</f>
        <v>0.12349322985468957</v>
      </c>
      <c r="L9" s="169" t="s">
        <v>57</v>
      </c>
      <c r="M9" s="169" t="s">
        <v>58</v>
      </c>
      <c r="N9" s="169" t="s">
        <v>57</v>
      </c>
      <c r="O9" s="169" t="s">
        <v>57</v>
      </c>
      <c r="P9" s="169" t="s">
        <v>176</v>
      </c>
      <c r="Q9" s="170" t="s">
        <v>177</v>
      </c>
      <c r="R9" s="171">
        <v>42917</v>
      </c>
      <c r="S9" s="175">
        <v>0.025</v>
      </c>
      <c r="T9" s="176" t="s">
        <v>32</v>
      </c>
      <c r="U9" s="177" t="s">
        <v>178</v>
      </c>
    </row>
    <row r="11" spans="1:21" ht="15">
      <c r="A11" s="13"/>
      <c r="B11" s="14"/>
      <c r="C11" s="1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18"/>
      <c r="S11" s="3"/>
      <c r="T11" s="3"/>
      <c r="U11" s="15"/>
    </row>
    <row r="12" spans="1:21" ht="15">
      <c r="A12" s="13"/>
      <c r="B12" s="14"/>
      <c r="C12" s="14"/>
      <c r="D12" s="14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  <c r="R12" s="18"/>
      <c r="S12" s="3"/>
      <c r="T12" s="3"/>
      <c r="U12" s="39"/>
    </row>
    <row r="13" spans="1:21" ht="15">
      <c r="A13" s="13" t="s">
        <v>169</v>
      </c>
      <c r="B13" s="14">
        <v>98146</v>
      </c>
      <c r="C13" s="14" t="s">
        <v>42</v>
      </c>
      <c r="D13" s="14" t="s">
        <v>39</v>
      </c>
      <c r="E13" s="14"/>
      <c r="F13" s="2">
        <v>146041</v>
      </c>
      <c r="G13" s="2">
        <f>F13/B13</f>
        <v>1.4879974731522425</v>
      </c>
      <c r="H13" s="2">
        <v>17267</v>
      </c>
      <c r="I13" s="2">
        <f>H13/B13</f>
        <v>0.17593177511054958</v>
      </c>
      <c r="J13" s="2">
        <v>14409</v>
      </c>
      <c r="K13" s="2">
        <f>J13/B13</f>
        <v>0.14681189248670348</v>
      </c>
      <c r="L13" s="3" t="s">
        <v>57</v>
      </c>
      <c r="M13" s="3" t="s">
        <v>57</v>
      </c>
      <c r="N13" s="3" t="s">
        <v>57</v>
      </c>
      <c r="O13" s="3" t="s">
        <v>57</v>
      </c>
      <c r="P13" s="3"/>
      <c r="Q13" s="24" t="s">
        <v>264</v>
      </c>
      <c r="R13" s="18">
        <v>42808</v>
      </c>
      <c r="S13" s="41">
        <v>0.01</v>
      </c>
      <c r="T13" s="3" t="s">
        <v>32</v>
      </c>
      <c r="U13" s="15" t="s">
        <v>179</v>
      </c>
    </row>
    <row r="14" spans="1:21" ht="15">
      <c r="A14" s="13" t="s">
        <v>24</v>
      </c>
      <c r="B14" s="14">
        <v>84094</v>
      </c>
      <c r="C14" s="14" t="s">
        <v>42</v>
      </c>
      <c r="D14" s="14"/>
      <c r="E14" s="14"/>
      <c r="F14" s="2">
        <v>113756</v>
      </c>
      <c r="G14" s="2">
        <f>F14/B14</f>
        <v>1.352724332294813</v>
      </c>
      <c r="H14" s="2">
        <v>102922</v>
      </c>
      <c r="I14" s="2"/>
      <c r="J14" s="2">
        <v>17073</v>
      </c>
      <c r="K14" s="2">
        <f>J14/B14</f>
        <v>0.20302280781030752</v>
      </c>
      <c r="L14" s="2" t="s">
        <v>57</v>
      </c>
      <c r="M14" s="2" t="s">
        <v>58</v>
      </c>
      <c r="N14" s="2" t="s">
        <v>58</v>
      </c>
      <c r="O14" s="2" t="s">
        <v>58</v>
      </c>
      <c r="P14" s="2"/>
      <c r="Q14" s="24" t="s">
        <v>261</v>
      </c>
      <c r="R14" s="18">
        <v>42736</v>
      </c>
      <c r="S14" s="41">
        <v>0.03</v>
      </c>
      <c r="T14" s="3" t="s">
        <v>32</v>
      </c>
      <c r="U14" s="15"/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paperSize="5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 topLeftCell="A1">
      <selection activeCell="A33" sqref="A33"/>
    </sheetView>
  </sheetViews>
  <sheetFormatPr defaultColWidth="9.140625" defaultRowHeight="15"/>
  <cols>
    <col min="1" max="1" width="91.8515625" style="0" customWidth="1"/>
  </cols>
  <sheetData>
    <row r="1" ht="15">
      <c r="A1" s="29" t="s">
        <v>91</v>
      </c>
    </row>
    <row r="2" ht="15">
      <c r="A2" t="s">
        <v>70</v>
      </c>
    </row>
    <row r="3" ht="15">
      <c r="A3" t="s">
        <v>75</v>
      </c>
    </row>
    <row r="4" ht="15">
      <c r="A4" s="28" t="s">
        <v>92</v>
      </c>
    </row>
    <row r="5" ht="15.6" customHeight="1">
      <c r="A5" s="28" t="s">
        <v>93</v>
      </c>
    </row>
    <row r="6" ht="15">
      <c r="A6" t="s">
        <v>94</v>
      </c>
    </row>
    <row r="7" ht="15">
      <c r="A7" t="s">
        <v>77</v>
      </c>
    </row>
    <row r="8" ht="15">
      <c r="A8" s="28" t="s">
        <v>78</v>
      </c>
    </row>
    <row r="9" ht="15">
      <c r="A9" t="s">
        <v>90</v>
      </c>
    </row>
    <row r="10" ht="28.8">
      <c r="A10" s="28" t="s">
        <v>95</v>
      </c>
    </row>
    <row r="11" ht="15">
      <c r="A11" t="s">
        <v>68</v>
      </c>
    </row>
    <row r="12" ht="15">
      <c r="A12" s="28" t="s">
        <v>69</v>
      </c>
    </row>
    <row r="13" ht="15">
      <c r="A13" t="s">
        <v>71</v>
      </c>
    </row>
    <row r="14" ht="15">
      <c r="A14" s="28" t="s">
        <v>72</v>
      </c>
    </row>
    <row r="15" ht="15">
      <c r="A15" s="28" t="s">
        <v>85</v>
      </c>
    </row>
    <row r="16" ht="15">
      <c r="A16" t="s">
        <v>73</v>
      </c>
    </row>
    <row r="17" ht="15">
      <c r="A17" s="28" t="s">
        <v>76</v>
      </c>
    </row>
    <row r="18" ht="13.8" customHeight="1">
      <c r="A18" s="28" t="s">
        <v>84</v>
      </c>
    </row>
    <row r="19" ht="15">
      <c r="A19" s="28" t="s">
        <v>79</v>
      </c>
    </row>
    <row r="20" ht="15">
      <c r="A20" t="s">
        <v>74</v>
      </c>
    </row>
    <row r="21" ht="15">
      <c r="A21" s="28" t="s">
        <v>86</v>
      </c>
    </row>
    <row r="22" ht="14.4" customHeight="1">
      <c r="A22" s="28" t="s">
        <v>87</v>
      </c>
    </row>
    <row r="23" ht="19.2" customHeight="1">
      <c r="A23" s="28" t="s">
        <v>80</v>
      </c>
    </row>
    <row r="24" ht="13.8" customHeight="1">
      <c r="A24" s="28" t="s">
        <v>81</v>
      </c>
    </row>
    <row r="25" ht="13.2" customHeight="1">
      <c r="A25" s="28" t="s">
        <v>88</v>
      </c>
    </row>
    <row r="26" ht="10.2" customHeight="1"/>
    <row r="27" ht="15">
      <c r="A27" s="29" t="s">
        <v>89</v>
      </c>
    </row>
    <row r="28" ht="15">
      <c r="A28" t="s">
        <v>82</v>
      </c>
    </row>
    <row r="29" ht="16.2" customHeight="1">
      <c r="A29" s="28" t="s">
        <v>83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Battle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L. Houser</dc:creator>
  <cp:keywords/>
  <dc:description/>
  <cp:lastModifiedBy>Victoria L. Houser</cp:lastModifiedBy>
  <cp:lastPrinted>2017-08-14T14:37:56Z</cp:lastPrinted>
  <dcterms:created xsi:type="dcterms:W3CDTF">2015-07-23T20:42:18Z</dcterms:created>
  <dcterms:modified xsi:type="dcterms:W3CDTF">2017-08-14T14:42:20Z</dcterms:modified>
  <cp:category/>
  <cp:version/>
  <cp:contentType/>
  <cp:contentStatus/>
</cp:coreProperties>
</file>