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<sst xmlns="http://schemas.openxmlformats.org/spreadsheetml/2006/main" count="369" uniqueCount="172">
  <si>
    <t>umStreetNumber</t>
  </si>
  <si>
    <t>umStreetDirectionP</t>
  </si>
  <si>
    <t>umStreetName</t>
  </si>
  <si>
    <t>umAssessorID</t>
  </si>
  <si>
    <t>umDocumentNumber</t>
  </si>
  <si>
    <t>umOutstandingAmount</t>
  </si>
  <si>
    <t>umTransactionDescr</t>
  </si>
  <si>
    <t>ONAME1</t>
  </si>
  <si>
    <t>ONAME2</t>
  </si>
  <si>
    <t>OADDR</t>
  </si>
  <si>
    <t>OCITY</t>
  </si>
  <si>
    <t>OSTATE</t>
  </si>
  <si>
    <t>OZIP</t>
  </si>
  <si>
    <t>744</t>
  </si>
  <si>
    <t/>
  </si>
  <si>
    <t>PATRICIA</t>
  </si>
  <si>
    <t>0824414005</t>
  </si>
  <si>
    <t>MISC00000272776</t>
  </si>
  <si>
    <t>Solid Waste Cart Charge</t>
  </si>
  <si>
    <t>SEYFRIED F &amp; D</t>
  </si>
  <si>
    <t>3657 S MAPLE RD</t>
  </si>
  <si>
    <t>Ann Arbor</t>
  </si>
  <si>
    <t>MI</t>
  </si>
  <si>
    <t>48103</t>
  </si>
  <si>
    <t>232</t>
  </si>
  <si>
    <t>MASON</t>
  </si>
  <si>
    <t>0825108010</t>
  </si>
  <si>
    <t>MISC00000272928</t>
  </si>
  <si>
    <t>FONS RYEN D &amp; SMOLDT JILL E</t>
  </si>
  <si>
    <t>232 MASON AV</t>
  </si>
  <si>
    <t>48105</t>
  </si>
  <si>
    <t>245</t>
  </si>
  <si>
    <t>BROOKSIDE</t>
  </si>
  <si>
    <t>0917400013</t>
  </si>
  <si>
    <t>MISC00000288515</t>
  </si>
  <si>
    <t>HEPOLA ELIZABETH</t>
  </si>
  <si>
    <t>245 BROOKSIDE DR</t>
  </si>
  <si>
    <t>2319</t>
  </si>
  <si>
    <t>FAYE</t>
  </si>
  <si>
    <t>0919310011</t>
  </si>
  <si>
    <t>MISC00000287066</t>
  </si>
  <si>
    <t>SOTIRION WILLIAM G &amp; LINDA M</t>
  </si>
  <si>
    <t>2319 FAYE DR</t>
  </si>
  <si>
    <t>1009</t>
  </si>
  <si>
    <t>GOTT</t>
  </si>
  <si>
    <t>0920305004</t>
  </si>
  <si>
    <t>MISC00000290520</t>
  </si>
  <si>
    <t>DYKHOUSE DAVID B</t>
  </si>
  <si>
    <t>122 E Watauga Ave Apt B</t>
  </si>
  <si>
    <t>Johnson City</t>
  </si>
  <si>
    <t>TN</t>
  </si>
  <si>
    <t>37601-4080</t>
  </si>
  <si>
    <t>126</t>
  </si>
  <si>
    <t>DEPOT</t>
  </si>
  <si>
    <t>0920411009</t>
  </si>
  <si>
    <t>MISC00000287963</t>
  </si>
  <si>
    <t>HOLMES MARY ET AL</t>
  </si>
  <si>
    <t>126 DEPOT ST</t>
  </si>
  <si>
    <t>48104</t>
  </si>
  <si>
    <t>MISC00000287964</t>
  </si>
  <si>
    <t>3815</t>
  </si>
  <si>
    <t>WINDEMERE</t>
  </si>
  <si>
    <t>0923400055</t>
  </si>
  <si>
    <t>MISC00000273310</t>
  </si>
  <si>
    <t>MORAG YOAV &amp; HEZRONI MICHAL</t>
  </si>
  <si>
    <t>3815 WINDEMERE DR</t>
  </si>
  <si>
    <t>3930</t>
  </si>
  <si>
    <t>PENBERTON</t>
  </si>
  <si>
    <t>0926100023</t>
  </si>
  <si>
    <t>MISC00000288710</t>
  </si>
  <si>
    <t>PATTERSON JAMES &amp; JEANNETTE</t>
  </si>
  <si>
    <t>3930 PENBERTON DR</t>
  </si>
  <si>
    <t>705</t>
  </si>
  <si>
    <t>S</t>
  </si>
  <si>
    <t>DIVISION</t>
  </si>
  <si>
    <t>0929433006</t>
  </si>
  <si>
    <t>MISC00000288094</t>
  </si>
  <si>
    <t>KERESZTESI EVE C</t>
  </si>
  <si>
    <t>C/O ANN ARBOR REALTY</t>
  </si>
  <si>
    <t>616 CHURCH ST</t>
  </si>
  <si>
    <t>551</t>
  </si>
  <si>
    <t>FOURTH</t>
  </si>
  <si>
    <t>0929438025</t>
  </si>
  <si>
    <t>MISC00000288116</t>
  </si>
  <si>
    <t>MAIDSON SQUARE APT, LLC</t>
  </si>
  <si>
    <t>MISC00000288117</t>
  </si>
  <si>
    <t>MISC00000288118</t>
  </si>
  <si>
    <t>812</t>
  </si>
  <si>
    <t>SYBIL</t>
  </si>
  <si>
    <t>0932106002</t>
  </si>
  <si>
    <t>MISC00000288278</t>
  </si>
  <si>
    <t>CRISO RACHAEL A &amp; JOHN</t>
  </si>
  <si>
    <t>823 W. WASHINGTON</t>
  </si>
  <si>
    <t>928</t>
  </si>
  <si>
    <t>FOREST</t>
  </si>
  <si>
    <t>0933202002</t>
  </si>
  <si>
    <t>MISC00000288115</t>
  </si>
  <si>
    <t>PAMPREEN DANIEL P</t>
  </si>
  <si>
    <t>1930 WASHTENAW AV</t>
  </si>
  <si>
    <t>1008</t>
  </si>
  <si>
    <t>WOODLAWN</t>
  </si>
  <si>
    <t>0933213020</t>
  </si>
  <si>
    <t>MISC00000278046</t>
  </si>
  <si>
    <t>FISHER JANICE HANSON</t>
  </si>
  <si>
    <t>1125 MARTIN PL</t>
  </si>
  <si>
    <t>2222</t>
  </si>
  <si>
    <t>PARKWOOD</t>
  </si>
  <si>
    <t>1202103005</t>
  </si>
  <si>
    <t>MISC00000289445</t>
  </si>
  <si>
    <t>SACHDEV HARASH J</t>
  </si>
  <si>
    <t>2222 PARKWOOD AV</t>
  </si>
  <si>
    <t>2559</t>
  </si>
  <si>
    <t>MAPLEWOOD</t>
  </si>
  <si>
    <t>1202309011</t>
  </si>
  <si>
    <t>MISC00000289424</t>
  </si>
  <si>
    <t>FEDERAL NATIONAL MORTGAGE ASSOCIATI</t>
  </si>
  <si>
    <t>ONE SOUTH WACKER DRIVE, SUITE 1300</t>
  </si>
  <si>
    <t>Chicago</t>
  </si>
  <si>
    <t>IL</t>
  </si>
  <si>
    <t>60606-4667</t>
  </si>
  <si>
    <t>2651</t>
  </si>
  <si>
    <t>HAMPSHIRE</t>
  </si>
  <si>
    <t>1203403023</t>
  </si>
  <si>
    <t>MISC00000277445</t>
  </si>
  <si>
    <t>TANG FENG &amp; ZHANG ZHI</t>
  </si>
  <si>
    <t>4161 LAKE FOREST DR. E.</t>
  </si>
  <si>
    <t>48108</t>
  </si>
  <si>
    <t>2285</t>
  </si>
  <si>
    <t>STATE</t>
  </si>
  <si>
    <t>1204200036</t>
  </si>
  <si>
    <t>MISC00000289274</t>
  </si>
  <si>
    <t>AH-PROPERTY MANAGEMENT, LLC</t>
  </si>
  <si>
    <t>3084 BIRCHWOOD DR</t>
  </si>
  <si>
    <t>MISC00000289275</t>
  </si>
  <si>
    <t>MISC00000289276</t>
  </si>
  <si>
    <t>MISC00000289277</t>
  </si>
  <si>
    <t>MISC00000289278</t>
  </si>
  <si>
    <t>MISC00000289279</t>
  </si>
  <si>
    <t>2901</t>
  </si>
  <si>
    <t>EISENHOWER</t>
  </si>
  <si>
    <t>1204408035</t>
  </si>
  <si>
    <t>MISC00000289129</t>
  </si>
  <si>
    <t>SPALY ROBERT &amp; CAROL</t>
  </si>
  <si>
    <t>2700 PARKRIDGE</t>
  </si>
  <si>
    <t>2178</t>
  </si>
  <si>
    <t>HEMLOCK</t>
  </si>
  <si>
    <t>1210301008</t>
  </si>
  <si>
    <t>MISC00000289389</t>
  </si>
  <si>
    <t>TEDLA HABTEMARIAM &amp; MARIAN H</t>
  </si>
  <si>
    <t>2035 INDEPENDENCE</t>
  </si>
  <si>
    <t>9</t>
  </si>
  <si>
    <t>TROWBRIDGE</t>
  </si>
  <si>
    <t>1210303076</t>
  </si>
  <si>
    <t>MISC00000289509</t>
  </si>
  <si>
    <t>NETTLES LAURA L</t>
  </si>
  <si>
    <t>282 KIRK ST</t>
  </si>
  <si>
    <t>Ypsilanti</t>
  </si>
  <si>
    <t>48197</t>
  </si>
  <si>
    <t>11</t>
  </si>
  <si>
    <t>1210303077</t>
  </si>
  <si>
    <t>MISC00000289510</t>
  </si>
  <si>
    <t>MALONE JENNET E &amp; VALENTINO</t>
  </si>
  <si>
    <t>11 TROWBRIDGE CT</t>
  </si>
  <si>
    <t>3371</t>
  </si>
  <si>
    <t>CREEK</t>
  </si>
  <si>
    <t>1211205039</t>
  </si>
  <si>
    <t>MISC00000289341</t>
  </si>
  <si>
    <t>1 SOUTH WACKER DR</t>
  </si>
  <si>
    <t>60606</t>
  </si>
  <si>
    <t>umTransactionDate</t>
  </si>
  <si>
    <t>Total</t>
  </si>
  <si>
    <t>Total with Penalty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</si>
</sst>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 quotePrefix="1">
      <alignment horizontal="center"/>
    </xf>
    <xf numFmtId="14" fontId="0" fillId="0" borderId="0" xfId="0" applyNumberForma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44" applyFont="1" applyAlignment="1" quotePrefix="1">
      <alignment horizontal="center"/>
    </xf>
    <xf numFmtId="8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3">
      <selection activeCell="E27" sqref="E27"/>
    </sheetView>
  </sheetViews>
  <sheetFormatPr defaultColWidth="9.140625" defaultRowHeight="15"/>
  <cols>
    <col min="1" max="1" width="16.7109375" style="4" bestFit="1" customWidth="1"/>
    <col min="2" max="2" width="18.8515625" style="4" bestFit="1" customWidth="1"/>
    <col min="3" max="3" width="14.7109375" style="4" bestFit="1" customWidth="1"/>
    <col min="4" max="4" width="13.57421875" style="4" bestFit="1" customWidth="1"/>
    <col min="5" max="5" width="20.57421875" style="4" bestFit="1" customWidth="1"/>
    <col min="6" max="6" width="18.421875" style="4" bestFit="1" customWidth="1"/>
    <col min="7" max="7" width="22.28125" style="4" bestFit="1" customWidth="1"/>
    <col min="8" max="8" width="24.28125" style="4" bestFit="1" customWidth="1"/>
    <col min="9" max="9" width="39.57421875" style="4" bestFit="1" customWidth="1"/>
    <col min="10" max="10" width="22.7109375" style="4" bestFit="1" customWidth="1"/>
    <col min="11" max="11" width="36.140625" style="4" bestFit="1" customWidth="1"/>
    <col min="12" max="12" width="12.140625" style="4" bestFit="1" customWidth="1"/>
    <col min="13" max="13" width="7.7109375" style="4" bestFit="1" customWidth="1"/>
    <col min="14" max="14" width="10.7109375" style="0" bestFit="1" customWidth="1"/>
    <col min="15" max="16" width="9.140625" style="4" customWidth="1"/>
    <col min="17" max="17" width="26.421875" style="4" customWidth="1"/>
    <col min="18" max="16384" width="9.140625" style="4" customWidth="1"/>
  </cols>
  <sheetData>
    <row r="1" spans="1:14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169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 ht="15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6">
        <f>DATE(2006,1,23)</f>
        <v>38740</v>
      </c>
      <c r="G2" s="3">
        <v>15.6</v>
      </c>
      <c r="H2" s="2" t="s">
        <v>18</v>
      </c>
      <c r="I2" s="2" t="s">
        <v>19</v>
      </c>
      <c r="J2" s="2" t="s">
        <v>14</v>
      </c>
      <c r="K2" s="2" t="s">
        <v>20</v>
      </c>
      <c r="L2" s="2" t="s">
        <v>21</v>
      </c>
      <c r="M2" s="2" t="s">
        <v>22</v>
      </c>
      <c r="N2" s="2" t="s">
        <v>23</v>
      </c>
      <c r="O2" s="7"/>
    </row>
    <row r="3" spans="1:14" ht="15">
      <c r="A3" s="2" t="s">
        <v>24</v>
      </c>
      <c r="B3" s="2" t="s">
        <v>14</v>
      </c>
      <c r="C3" s="2" t="s">
        <v>25</v>
      </c>
      <c r="D3" s="2" t="s">
        <v>26</v>
      </c>
      <c r="E3" s="2" t="s">
        <v>27</v>
      </c>
      <c r="F3" s="6">
        <f>DATE(2006,1,23)</f>
        <v>38740</v>
      </c>
      <c r="G3" s="3">
        <v>32</v>
      </c>
      <c r="H3" s="2" t="s">
        <v>18</v>
      </c>
      <c r="I3" s="2" t="s">
        <v>28</v>
      </c>
      <c r="J3" s="2" t="s">
        <v>14</v>
      </c>
      <c r="K3" s="2" t="s">
        <v>29</v>
      </c>
      <c r="L3" s="2" t="s">
        <v>21</v>
      </c>
      <c r="M3" s="2" t="s">
        <v>22</v>
      </c>
      <c r="N3" s="2" t="s">
        <v>23</v>
      </c>
    </row>
    <row r="4" spans="1:15" ht="15">
      <c r="A4" s="2" t="s">
        <v>31</v>
      </c>
      <c r="C4" s="2" t="s">
        <v>32</v>
      </c>
      <c r="D4" s="2" t="s">
        <v>33</v>
      </c>
      <c r="E4" s="2" t="s">
        <v>34</v>
      </c>
      <c r="F4" s="6">
        <f>DATE(2007,3,30)</f>
        <v>39171</v>
      </c>
      <c r="G4" s="3">
        <v>63.44</v>
      </c>
      <c r="H4" s="2" t="s">
        <v>18</v>
      </c>
      <c r="I4" s="2" t="s">
        <v>35</v>
      </c>
      <c r="J4" s="2" t="s">
        <v>14</v>
      </c>
      <c r="K4" s="2" t="s">
        <v>36</v>
      </c>
      <c r="L4" s="2" t="s">
        <v>21</v>
      </c>
      <c r="M4" s="2" t="s">
        <v>22</v>
      </c>
      <c r="N4" s="2" t="s">
        <v>30</v>
      </c>
      <c r="O4"/>
    </row>
    <row r="5" spans="1:14" ht="15">
      <c r="A5" s="2" t="s">
        <v>37</v>
      </c>
      <c r="B5" s="2" t="s">
        <v>14</v>
      </c>
      <c r="C5" s="2" t="s">
        <v>38</v>
      </c>
      <c r="D5" s="2" t="s">
        <v>39</v>
      </c>
      <c r="E5" s="2" t="s">
        <v>40</v>
      </c>
      <c r="F5" s="6">
        <f>DATE(2007,3,30)</f>
        <v>39171</v>
      </c>
      <c r="G5" s="3">
        <v>64</v>
      </c>
      <c r="H5" s="2" t="s">
        <v>18</v>
      </c>
      <c r="I5" s="2" t="s">
        <v>41</v>
      </c>
      <c r="J5" s="2" t="s">
        <v>14</v>
      </c>
      <c r="K5" s="2" t="s">
        <v>42</v>
      </c>
      <c r="L5" s="2" t="s">
        <v>21</v>
      </c>
      <c r="M5" s="2" t="s">
        <v>22</v>
      </c>
      <c r="N5" s="2" t="s">
        <v>23</v>
      </c>
    </row>
    <row r="6" spans="1:14" ht="15">
      <c r="A6" s="2" t="s">
        <v>43</v>
      </c>
      <c r="B6" s="2" t="s">
        <v>14</v>
      </c>
      <c r="C6" s="2" t="s">
        <v>44</v>
      </c>
      <c r="D6" s="2" t="s">
        <v>45</v>
      </c>
      <c r="E6" s="2" t="s">
        <v>46</v>
      </c>
      <c r="F6" s="6">
        <f>DATE(2007,6,1)</f>
        <v>39234</v>
      </c>
      <c r="G6" s="3">
        <v>64</v>
      </c>
      <c r="H6" s="2" t="s">
        <v>18</v>
      </c>
      <c r="I6" s="2" t="s">
        <v>47</v>
      </c>
      <c r="J6" s="2" t="s">
        <v>14</v>
      </c>
      <c r="K6" s="2" t="s">
        <v>48</v>
      </c>
      <c r="L6" s="2" t="s">
        <v>49</v>
      </c>
      <c r="M6" s="2" t="s">
        <v>50</v>
      </c>
      <c r="N6" s="2" t="s">
        <v>51</v>
      </c>
    </row>
    <row r="7" spans="1:15" ht="15">
      <c r="A7" s="2" t="s">
        <v>52</v>
      </c>
      <c r="C7" s="2" t="s">
        <v>53</v>
      </c>
      <c r="D7" s="2" t="s">
        <v>54</v>
      </c>
      <c r="E7" s="2" t="s">
        <v>55</v>
      </c>
      <c r="F7" s="6">
        <f>DATE(2007,3,30)</f>
        <v>39171</v>
      </c>
      <c r="G7" s="3">
        <v>25.85</v>
      </c>
      <c r="H7" s="2" t="s">
        <v>18</v>
      </c>
      <c r="I7" s="2" t="s">
        <v>56</v>
      </c>
      <c r="J7" s="2" t="s">
        <v>14</v>
      </c>
      <c r="K7" s="2" t="s">
        <v>57</v>
      </c>
      <c r="L7" s="2" t="s">
        <v>21</v>
      </c>
      <c r="M7" s="2" t="s">
        <v>22</v>
      </c>
      <c r="N7" s="2" t="s">
        <v>58</v>
      </c>
      <c r="O7"/>
    </row>
    <row r="8" spans="1:15" ht="15">
      <c r="A8" s="2" t="s">
        <v>52</v>
      </c>
      <c r="C8" s="2" t="s">
        <v>53</v>
      </c>
      <c r="D8" s="2" t="s">
        <v>54</v>
      </c>
      <c r="E8" s="2" t="s">
        <v>59</v>
      </c>
      <c r="F8" s="6">
        <f>DATE(2007,3,30)</f>
        <v>39171</v>
      </c>
      <c r="G8" s="3">
        <v>64</v>
      </c>
      <c r="H8" s="2" t="s">
        <v>18</v>
      </c>
      <c r="I8" s="2" t="s">
        <v>56</v>
      </c>
      <c r="J8" s="2" t="s">
        <v>14</v>
      </c>
      <c r="K8" s="2" t="s">
        <v>57</v>
      </c>
      <c r="L8" s="2" t="s">
        <v>21</v>
      </c>
      <c r="M8" s="2" t="s">
        <v>22</v>
      </c>
      <c r="N8" s="2" t="s">
        <v>58</v>
      </c>
      <c r="O8"/>
    </row>
    <row r="9" spans="1:14" ht="15">
      <c r="A9" s="2" t="s">
        <v>60</v>
      </c>
      <c r="B9" s="2" t="s">
        <v>14</v>
      </c>
      <c r="C9" s="2" t="s">
        <v>61</v>
      </c>
      <c r="D9" s="2" t="s">
        <v>62</v>
      </c>
      <c r="E9" s="2" t="s">
        <v>63</v>
      </c>
      <c r="F9" s="6">
        <f>DATE(2006,1,23)</f>
        <v>38740</v>
      </c>
      <c r="G9" s="3">
        <v>32</v>
      </c>
      <c r="H9" s="2" t="s">
        <v>18</v>
      </c>
      <c r="I9" s="2" t="s">
        <v>64</v>
      </c>
      <c r="J9" s="2" t="s">
        <v>14</v>
      </c>
      <c r="K9" s="2" t="s">
        <v>65</v>
      </c>
      <c r="L9" s="2" t="s">
        <v>21</v>
      </c>
      <c r="M9" s="2" t="s">
        <v>22</v>
      </c>
      <c r="N9" s="2" t="s">
        <v>30</v>
      </c>
    </row>
    <row r="10" spans="1:15" ht="15">
      <c r="A10" s="2" t="s">
        <v>66</v>
      </c>
      <c r="C10" s="2" t="s">
        <v>67</v>
      </c>
      <c r="D10" s="2" t="s">
        <v>68</v>
      </c>
      <c r="E10" s="2" t="s">
        <v>69</v>
      </c>
      <c r="F10" s="6">
        <f>DATE(2007,3,30)</f>
        <v>39171</v>
      </c>
      <c r="G10" s="3">
        <v>64</v>
      </c>
      <c r="H10" s="2" t="s">
        <v>18</v>
      </c>
      <c r="I10" s="2" t="s">
        <v>70</v>
      </c>
      <c r="J10" s="2" t="s">
        <v>14</v>
      </c>
      <c r="K10" s="2" t="s">
        <v>71</v>
      </c>
      <c r="L10" s="2" t="s">
        <v>21</v>
      </c>
      <c r="M10" s="2" t="s">
        <v>22</v>
      </c>
      <c r="N10" s="2" t="s">
        <v>30</v>
      </c>
      <c r="O10"/>
    </row>
    <row r="11" spans="1:14" ht="15">
      <c r="A11" s="2" t="s">
        <v>72</v>
      </c>
      <c r="B11" s="2" t="s">
        <v>73</v>
      </c>
      <c r="C11" s="2" t="s">
        <v>74</v>
      </c>
      <c r="D11" s="2" t="s">
        <v>75</v>
      </c>
      <c r="E11" s="2" t="s">
        <v>76</v>
      </c>
      <c r="F11" s="6">
        <f>DATE(2007,3,30)</f>
        <v>39171</v>
      </c>
      <c r="G11" s="3">
        <v>32</v>
      </c>
      <c r="H11" s="2" t="s">
        <v>18</v>
      </c>
      <c r="I11" s="2" t="s">
        <v>77</v>
      </c>
      <c r="J11" s="2" t="s">
        <v>78</v>
      </c>
      <c r="K11" s="2" t="s">
        <v>79</v>
      </c>
      <c r="L11" s="2" t="s">
        <v>21</v>
      </c>
      <c r="M11" s="2" t="s">
        <v>22</v>
      </c>
      <c r="N11" s="2" t="s">
        <v>58</v>
      </c>
    </row>
    <row r="12" spans="1:14" ht="15">
      <c r="A12" s="2" t="s">
        <v>80</v>
      </c>
      <c r="B12" s="2" t="s">
        <v>73</v>
      </c>
      <c r="C12" s="2" t="s">
        <v>81</v>
      </c>
      <c r="D12" s="2" t="s">
        <v>82</v>
      </c>
      <c r="E12" s="2" t="s">
        <v>83</v>
      </c>
      <c r="F12" s="6">
        <f>DATE(2007,3,30)</f>
        <v>39171</v>
      </c>
      <c r="G12" s="3">
        <v>64</v>
      </c>
      <c r="H12" s="2" t="s">
        <v>18</v>
      </c>
      <c r="I12" s="2" t="s">
        <v>84</v>
      </c>
      <c r="J12" s="2" t="s">
        <v>14</v>
      </c>
      <c r="K12" s="2" t="s">
        <v>79</v>
      </c>
      <c r="L12" s="2" t="s">
        <v>21</v>
      </c>
      <c r="M12" s="2" t="s">
        <v>22</v>
      </c>
      <c r="N12" s="2" t="s">
        <v>58</v>
      </c>
    </row>
    <row r="13" spans="1:14" ht="15">
      <c r="A13" s="2" t="s">
        <v>80</v>
      </c>
      <c r="B13" s="2" t="s">
        <v>73</v>
      </c>
      <c r="C13" s="2" t="s">
        <v>81</v>
      </c>
      <c r="D13" s="2" t="s">
        <v>82</v>
      </c>
      <c r="E13" s="2" t="s">
        <v>85</v>
      </c>
      <c r="F13" s="6">
        <f>DATE(2007,3,30)</f>
        <v>39171</v>
      </c>
      <c r="G13" s="3">
        <v>64</v>
      </c>
      <c r="H13" s="2" t="s">
        <v>18</v>
      </c>
      <c r="I13" s="2" t="s">
        <v>84</v>
      </c>
      <c r="J13" s="2" t="s">
        <v>14</v>
      </c>
      <c r="K13" s="2" t="s">
        <v>79</v>
      </c>
      <c r="L13" s="2" t="s">
        <v>21</v>
      </c>
      <c r="M13" s="2" t="s">
        <v>22</v>
      </c>
      <c r="N13" s="2" t="s">
        <v>58</v>
      </c>
    </row>
    <row r="14" spans="1:14" ht="15">
      <c r="A14" s="2" t="s">
        <v>80</v>
      </c>
      <c r="B14" s="2" t="s">
        <v>73</v>
      </c>
      <c r="C14" s="2" t="s">
        <v>81</v>
      </c>
      <c r="D14" s="2" t="s">
        <v>82</v>
      </c>
      <c r="E14" s="2" t="s">
        <v>86</v>
      </c>
      <c r="F14" s="6">
        <f>DATE(2007,3,30)</f>
        <v>39171</v>
      </c>
      <c r="G14" s="3">
        <v>64</v>
      </c>
      <c r="H14" s="2" t="s">
        <v>18</v>
      </c>
      <c r="I14" s="2" t="s">
        <v>84</v>
      </c>
      <c r="J14" s="2" t="s">
        <v>14</v>
      </c>
      <c r="K14" s="2" t="s">
        <v>79</v>
      </c>
      <c r="L14" s="2" t="s">
        <v>21</v>
      </c>
      <c r="M14" s="2" t="s">
        <v>22</v>
      </c>
      <c r="N14" s="2" t="s">
        <v>58</v>
      </c>
    </row>
    <row r="15" spans="1:14" ht="15">
      <c r="A15" s="2" t="s">
        <v>87</v>
      </c>
      <c r="B15" s="2" t="s">
        <v>14</v>
      </c>
      <c r="C15" s="2" t="s">
        <v>88</v>
      </c>
      <c r="D15" s="2" t="s">
        <v>89</v>
      </c>
      <c r="E15" s="2" t="s">
        <v>90</v>
      </c>
      <c r="F15" s="6">
        <f>DATE(2007,3,30)</f>
        <v>39171</v>
      </c>
      <c r="G15" s="3">
        <v>64</v>
      </c>
      <c r="H15" s="2" t="s">
        <v>18</v>
      </c>
      <c r="I15" s="2" t="s">
        <v>91</v>
      </c>
      <c r="J15" s="2" t="s">
        <v>14</v>
      </c>
      <c r="K15" s="2" t="s">
        <v>92</v>
      </c>
      <c r="L15" s="2" t="s">
        <v>21</v>
      </c>
      <c r="M15" s="2" t="s">
        <v>22</v>
      </c>
      <c r="N15" s="2" t="s">
        <v>23</v>
      </c>
    </row>
    <row r="16" spans="1:14" ht="15">
      <c r="A16" s="2" t="s">
        <v>93</v>
      </c>
      <c r="B16" s="2" t="s">
        <v>73</v>
      </c>
      <c r="C16" s="2" t="s">
        <v>94</v>
      </c>
      <c r="D16" s="2" t="s">
        <v>95</v>
      </c>
      <c r="E16" s="2" t="s">
        <v>96</v>
      </c>
      <c r="F16" s="6">
        <f>DATE(2007,3,30)</f>
        <v>39171</v>
      </c>
      <c r="G16" s="3">
        <v>64</v>
      </c>
      <c r="H16" s="2" t="s">
        <v>18</v>
      </c>
      <c r="I16" s="2" t="s">
        <v>97</v>
      </c>
      <c r="J16" s="2" t="s">
        <v>14</v>
      </c>
      <c r="K16" s="2" t="s">
        <v>98</v>
      </c>
      <c r="L16" s="2" t="s">
        <v>21</v>
      </c>
      <c r="M16" s="2" t="s">
        <v>22</v>
      </c>
      <c r="N16" s="2" t="s">
        <v>58</v>
      </c>
    </row>
    <row r="17" spans="1:14" ht="15">
      <c r="A17" s="2" t="s">
        <v>99</v>
      </c>
      <c r="B17" s="2" t="s">
        <v>14</v>
      </c>
      <c r="C17" s="2" t="s">
        <v>100</v>
      </c>
      <c r="D17" s="2" t="s">
        <v>101</v>
      </c>
      <c r="E17" s="2" t="s">
        <v>102</v>
      </c>
      <c r="F17" s="6">
        <f>DATE(2006,5,12)</f>
        <v>38849</v>
      </c>
      <c r="G17" s="3">
        <v>32</v>
      </c>
      <c r="H17" s="2" t="s">
        <v>18</v>
      </c>
      <c r="I17" s="2" t="s">
        <v>103</v>
      </c>
      <c r="J17" s="2" t="s">
        <v>14</v>
      </c>
      <c r="K17" s="2" t="s">
        <v>104</v>
      </c>
      <c r="L17" s="2" t="s">
        <v>21</v>
      </c>
      <c r="M17" s="2" t="s">
        <v>22</v>
      </c>
      <c r="N17" s="2" t="s">
        <v>58</v>
      </c>
    </row>
    <row r="18" spans="1:14" ht="15">
      <c r="A18" s="2" t="s">
        <v>105</v>
      </c>
      <c r="B18" s="2" t="s">
        <v>14</v>
      </c>
      <c r="C18" s="2" t="s">
        <v>106</v>
      </c>
      <c r="D18" s="2" t="s">
        <v>107</v>
      </c>
      <c r="E18" s="2" t="s">
        <v>108</v>
      </c>
      <c r="F18" s="6">
        <f>DATE(2007,3,30)</f>
        <v>39171</v>
      </c>
      <c r="G18" s="3">
        <v>32</v>
      </c>
      <c r="H18" s="2" t="s">
        <v>18</v>
      </c>
      <c r="I18" s="2" t="s">
        <v>109</v>
      </c>
      <c r="J18" s="2" t="s">
        <v>14</v>
      </c>
      <c r="K18" s="2" t="s">
        <v>110</v>
      </c>
      <c r="L18" s="2" t="s">
        <v>21</v>
      </c>
      <c r="M18" s="2" t="s">
        <v>22</v>
      </c>
      <c r="N18" s="2" t="s">
        <v>58</v>
      </c>
    </row>
    <row r="19" spans="1:15" ht="15">
      <c r="A19" s="2" t="s">
        <v>111</v>
      </c>
      <c r="C19" s="2" t="s">
        <v>112</v>
      </c>
      <c r="D19" s="2" t="s">
        <v>113</v>
      </c>
      <c r="E19" s="2" t="s">
        <v>114</v>
      </c>
      <c r="F19" s="6">
        <f>DATE(2007,3,30)</f>
        <v>39171</v>
      </c>
      <c r="G19" s="3">
        <v>56</v>
      </c>
      <c r="H19" s="2" t="s">
        <v>18</v>
      </c>
      <c r="I19" s="2" t="s">
        <v>115</v>
      </c>
      <c r="J19" s="2" t="s">
        <v>14</v>
      </c>
      <c r="K19" s="2" t="s">
        <v>116</v>
      </c>
      <c r="L19" s="2" t="s">
        <v>117</v>
      </c>
      <c r="M19" s="2" t="s">
        <v>118</v>
      </c>
      <c r="N19" s="2" t="s">
        <v>119</v>
      </c>
      <c r="O19"/>
    </row>
    <row r="20" spans="1:14" ht="15">
      <c r="A20" s="2" t="s">
        <v>120</v>
      </c>
      <c r="B20" s="2" t="s">
        <v>14</v>
      </c>
      <c r="C20" s="2" t="s">
        <v>121</v>
      </c>
      <c r="D20" s="2" t="s">
        <v>122</v>
      </c>
      <c r="E20" s="2" t="s">
        <v>123</v>
      </c>
      <c r="F20" s="6">
        <f>DATE(2006,4,12)</f>
        <v>38819</v>
      </c>
      <c r="G20" s="3">
        <v>63.72</v>
      </c>
      <c r="H20" s="2" t="s">
        <v>18</v>
      </c>
      <c r="I20" s="2" t="s">
        <v>124</v>
      </c>
      <c r="J20" s="2" t="s">
        <v>14</v>
      </c>
      <c r="K20" s="2" t="s">
        <v>125</v>
      </c>
      <c r="L20" s="2" t="s">
        <v>21</v>
      </c>
      <c r="M20" s="2" t="s">
        <v>22</v>
      </c>
      <c r="N20" s="2" t="s">
        <v>126</v>
      </c>
    </row>
    <row r="21" spans="1:15" ht="15">
      <c r="A21" s="5" t="s">
        <v>127</v>
      </c>
      <c r="B21" s="5" t="s">
        <v>73</v>
      </c>
      <c r="C21" s="5" t="s">
        <v>128</v>
      </c>
      <c r="D21" s="2" t="s">
        <v>129</v>
      </c>
      <c r="E21" s="2" t="s">
        <v>130</v>
      </c>
      <c r="F21" s="6">
        <f>DATE(2007,3,30)</f>
        <v>39171</v>
      </c>
      <c r="G21" s="3">
        <v>64</v>
      </c>
      <c r="H21" s="2" t="s">
        <v>18</v>
      </c>
      <c r="I21" s="2" t="s">
        <v>131</v>
      </c>
      <c r="J21" s="2" t="s">
        <v>14</v>
      </c>
      <c r="K21" s="2" t="s">
        <v>132</v>
      </c>
      <c r="L21" s="2" t="s">
        <v>21</v>
      </c>
      <c r="M21" s="2" t="s">
        <v>22</v>
      </c>
      <c r="N21" s="2" t="s">
        <v>30</v>
      </c>
      <c r="O21" s="8"/>
    </row>
    <row r="22" spans="1:15" ht="15">
      <c r="A22" s="5" t="s">
        <v>127</v>
      </c>
      <c r="B22" s="5" t="s">
        <v>73</v>
      </c>
      <c r="C22" s="5" t="s">
        <v>128</v>
      </c>
      <c r="D22" s="2" t="s">
        <v>129</v>
      </c>
      <c r="E22" s="2" t="s">
        <v>133</v>
      </c>
      <c r="F22" s="6">
        <f>DATE(2007,3,30)</f>
        <v>39171</v>
      </c>
      <c r="G22" s="3">
        <v>64</v>
      </c>
      <c r="H22" s="2" t="s">
        <v>18</v>
      </c>
      <c r="I22" s="2" t="s">
        <v>131</v>
      </c>
      <c r="J22" s="2" t="s">
        <v>14</v>
      </c>
      <c r="K22" s="2" t="s">
        <v>132</v>
      </c>
      <c r="L22" s="2" t="s">
        <v>21</v>
      </c>
      <c r="M22" s="2" t="s">
        <v>22</v>
      </c>
      <c r="N22" s="2" t="s">
        <v>30</v>
      </c>
      <c r="O22" s="8"/>
    </row>
    <row r="23" spans="1:15" ht="15">
      <c r="A23" s="5" t="s">
        <v>127</v>
      </c>
      <c r="B23" s="5" t="s">
        <v>73</v>
      </c>
      <c r="C23" s="5" t="s">
        <v>128</v>
      </c>
      <c r="D23" s="2" t="s">
        <v>129</v>
      </c>
      <c r="E23" s="2" t="s">
        <v>134</v>
      </c>
      <c r="F23" s="6">
        <f>DATE(2007,3,30)</f>
        <v>39171</v>
      </c>
      <c r="G23" s="3">
        <v>64</v>
      </c>
      <c r="H23" s="2" t="s">
        <v>18</v>
      </c>
      <c r="I23" s="2" t="s">
        <v>131</v>
      </c>
      <c r="J23" s="2" t="s">
        <v>14</v>
      </c>
      <c r="K23" s="2" t="s">
        <v>132</v>
      </c>
      <c r="L23" s="2" t="s">
        <v>21</v>
      </c>
      <c r="M23" s="2" t="s">
        <v>22</v>
      </c>
      <c r="N23" s="2" t="s">
        <v>30</v>
      </c>
      <c r="O23" s="8"/>
    </row>
    <row r="24" spans="1:15" ht="15">
      <c r="A24" s="5" t="s">
        <v>127</v>
      </c>
      <c r="B24" s="5" t="s">
        <v>73</v>
      </c>
      <c r="C24" s="5" t="s">
        <v>128</v>
      </c>
      <c r="D24" s="2" t="s">
        <v>129</v>
      </c>
      <c r="E24" s="2" t="s">
        <v>135</v>
      </c>
      <c r="F24" s="6">
        <f>DATE(2007,3,30)</f>
        <v>39171</v>
      </c>
      <c r="G24" s="3">
        <v>32</v>
      </c>
      <c r="H24" s="2" t="s">
        <v>18</v>
      </c>
      <c r="I24" s="2" t="s">
        <v>131</v>
      </c>
      <c r="J24" s="2" t="s">
        <v>14</v>
      </c>
      <c r="K24" s="2" t="s">
        <v>132</v>
      </c>
      <c r="L24" s="2" t="s">
        <v>21</v>
      </c>
      <c r="M24" s="2" t="s">
        <v>22</v>
      </c>
      <c r="N24" s="2" t="s">
        <v>30</v>
      </c>
      <c r="O24" s="8"/>
    </row>
    <row r="25" spans="1:15" ht="15">
      <c r="A25" s="5" t="s">
        <v>127</v>
      </c>
      <c r="B25" s="5" t="s">
        <v>73</v>
      </c>
      <c r="C25" s="5" t="s">
        <v>128</v>
      </c>
      <c r="D25" s="2" t="s">
        <v>129</v>
      </c>
      <c r="E25" s="2" t="s">
        <v>136</v>
      </c>
      <c r="F25" s="6">
        <f>DATE(2007,3,30)</f>
        <v>39171</v>
      </c>
      <c r="G25" s="3">
        <v>64</v>
      </c>
      <c r="H25" s="2" t="s">
        <v>18</v>
      </c>
      <c r="I25" s="2" t="s">
        <v>131</v>
      </c>
      <c r="J25" s="2" t="s">
        <v>14</v>
      </c>
      <c r="K25" s="2" t="s">
        <v>132</v>
      </c>
      <c r="L25" s="2" t="s">
        <v>21</v>
      </c>
      <c r="M25" s="2" t="s">
        <v>22</v>
      </c>
      <c r="N25" s="2" t="s">
        <v>30</v>
      </c>
      <c r="O25" s="8"/>
    </row>
    <row r="26" spans="1:15" ht="15">
      <c r="A26" s="5" t="s">
        <v>127</v>
      </c>
      <c r="B26" s="5" t="s">
        <v>73</v>
      </c>
      <c r="C26" s="5" t="s">
        <v>128</v>
      </c>
      <c r="D26" s="2" t="s">
        <v>129</v>
      </c>
      <c r="E26" s="2" t="s">
        <v>137</v>
      </c>
      <c r="F26" s="6">
        <f>DATE(2007,3,30)</f>
        <v>39171</v>
      </c>
      <c r="G26" s="3">
        <v>64</v>
      </c>
      <c r="H26" s="2" t="s">
        <v>18</v>
      </c>
      <c r="I26" s="2" t="s">
        <v>131</v>
      </c>
      <c r="J26" s="2" t="s">
        <v>14</v>
      </c>
      <c r="K26" s="2" t="s">
        <v>132</v>
      </c>
      <c r="L26" s="2" t="s">
        <v>21</v>
      </c>
      <c r="M26" s="2" t="s">
        <v>22</v>
      </c>
      <c r="N26" s="2" t="s">
        <v>30</v>
      </c>
      <c r="O26" s="8"/>
    </row>
    <row r="27" spans="1:14" ht="15">
      <c r="A27" s="2" t="s">
        <v>138</v>
      </c>
      <c r="B27" s="2" t="s">
        <v>14</v>
      </c>
      <c r="C27" s="2" t="s">
        <v>139</v>
      </c>
      <c r="D27" s="2" t="s">
        <v>140</v>
      </c>
      <c r="E27" s="2" t="s">
        <v>141</v>
      </c>
      <c r="F27" s="6">
        <f>DATE(2007,3,30)</f>
        <v>39171</v>
      </c>
      <c r="G27" s="3">
        <v>64</v>
      </c>
      <c r="H27" s="2" t="s">
        <v>18</v>
      </c>
      <c r="I27" s="2" t="s">
        <v>142</v>
      </c>
      <c r="J27" s="2" t="s">
        <v>14</v>
      </c>
      <c r="K27" s="2" t="s">
        <v>143</v>
      </c>
      <c r="L27" s="2" t="s">
        <v>21</v>
      </c>
      <c r="M27" s="2" t="s">
        <v>22</v>
      </c>
      <c r="N27" s="2" t="s">
        <v>23</v>
      </c>
    </row>
    <row r="28" spans="1:14" ht="15">
      <c r="A28" s="2" t="s">
        <v>144</v>
      </c>
      <c r="B28" s="2" t="s">
        <v>14</v>
      </c>
      <c r="C28" s="2" t="s">
        <v>145</v>
      </c>
      <c r="D28" s="2" t="s">
        <v>146</v>
      </c>
      <c r="E28" s="2" t="s">
        <v>147</v>
      </c>
      <c r="F28" s="6">
        <f>DATE(2007,3,30)</f>
        <v>39171</v>
      </c>
      <c r="G28" s="3">
        <v>32</v>
      </c>
      <c r="H28" s="2" t="s">
        <v>18</v>
      </c>
      <c r="I28" s="2" t="s">
        <v>148</v>
      </c>
      <c r="J28" s="2" t="s">
        <v>14</v>
      </c>
      <c r="K28" s="2" t="s">
        <v>149</v>
      </c>
      <c r="L28" s="2" t="s">
        <v>21</v>
      </c>
      <c r="M28" s="2" t="s">
        <v>22</v>
      </c>
      <c r="N28" s="2" t="s">
        <v>58</v>
      </c>
    </row>
    <row r="29" spans="1:15" ht="15">
      <c r="A29" s="2" t="s">
        <v>150</v>
      </c>
      <c r="C29" s="2" t="s">
        <v>151</v>
      </c>
      <c r="D29" s="2" t="s">
        <v>152</v>
      </c>
      <c r="E29" s="2" t="s">
        <v>153</v>
      </c>
      <c r="F29" s="6">
        <f>DATE(2007,3,30)</f>
        <v>39171</v>
      </c>
      <c r="G29" s="3">
        <v>32</v>
      </c>
      <c r="H29" s="2" t="s">
        <v>18</v>
      </c>
      <c r="I29" s="2" t="s">
        <v>154</v>
      </c>
      <c r="J29" s="2" t="s">
        <v>14</v>
      </c>
      <c r="K29" s="2" t="s">
        <v>155</v>
      </c>
      <c r="L29" s="2" t="s">
        <v>156</v>
      </c>
      <c r="M29" s="2" t="s">
        <v>22</v>
      </c>
      <c r="N29" s="2" t="s">
        <v>157</v>
      </c>
      <c r="O29"/>
    </row>
    <row r="30" spans="1:15" ht="15">
      <c r="A30" s="2" t="s">
        <v>158</v>
      </c>
      <c r="C30" s="2" t="s">
        <v>151</v>
      </c>
      <c r="D30" s="2" t="s">
        <v>159</v>
      </c>
      <c r="E30" s="2" t="s">
        <v>160</v>
      </c>
      <c r="F30" s="6">
        <f>DATE(2007,3,30)</f>
        <v>39171</v>
      </c>
      <c r="G30" s="3">
        <v>14.1</v>
      </c>
      <c r="H30" s="2" t="s">
        <v>18</v>
      </c>
      <c r="I30" s="2" t="s">
        <v>161</v>
      </c>
      <c r="J30" s="2" t="s">
        <v>14</v>
      </c>
      <c r="K30" s="2" t="s">
        <v>162</v>
      </c>
      <c r="L30" s="2" t="s">
        <v>21</v>
      </c>
      <c r="M30" s="2" t="s">
        <v>22</v>
      </c>
      <c r="N30" s="2" t="s">
        <v>126</v>
      </c>
      <c r="O30"/>
    </row>
    <row r="31" spans="1:14" ht="15">
      <c r="A31" s="2" t="s">
        <v>163</v>
      </c>
      <c r="B31" s="2" t="s">
        <v>14</v>
      </c>
      <c r="C31" s="2" t="s">
        <v>164</v>
      </c>
      <c r="D31" s="2" t="s">
        <v>165</v>
      </c>
      <c r="E31" s="2" t="s">
        <v>166</v>
      </c>
      <c r="F31" s="6">
        <f>DATE(2007,3,30)</f>
        <v>39171</v>
      </c>
      <c r="G31" s="3">
        <v>64</v>
      </c>
      <c r="H31" s="2" t="s">
        <v>18</v>
      </c>
      <c r="I31" s="2" t="s">
        <v>115</v>
      </c>
      <c r="J31" s="2" t="s">
        <v>14</v>
      </c>
      <c r="K31" s="2" t="s">
        <v>167</v>
      </c>
      <c r="L31" s="2" t="s">
        <v>117</v>
      </c>
      <c r="M31" s="2" t="s">
        <v>118</v>
      </c>
      <c r="N31" s="2" t="s">
        <v>168</v>
      </c>
    </row>
    <row r="32" spans="1:28" ht="15">
      <c r="A32" s="2"/>
      <c r="B32" s="2"/>
      <c r="C32" s="2"/>
      <c r="E32" s="2"/>
      <c r="F32" s="11" t="s">
        <v>170</v>
      </c>
      <c r="G32" s="10">
        <f>SUM(G2:G31)</f>
        <v>1518.71</v>
      </c>
      <c r="H32" s="6"/>
      <c r="I32" s="6"/>
      <c r="K32" s="2"/>
      <c r="M32" s="2"/>
      <c r="N32" s="4"/>
      <c r="O32"/>
      <c r="Q32" s="2"/>
      <c r="R32" s="2"/>
      <c r="S32" s="2"/>
      <c r="Z32" s="9"/>
      <c r="AA32" s="2"/>
      <c r="AB32" s="2"/>
    </row>
    <row r="33" spans="1:28" ht="15">
      <c r="A33" s="2"/>
      <c r="B33" s="2"/>
      <c r="C33" s="2"/>
      <c r="E33" s="2"/>
      <c r="F33" s="11" t="s">
        <v>171</v>
      </c>
      <c r="G33" s="10">
        <f>G32*1.1</f>
        <v>1670.5810000000001</v>
      </c>
      <c r="H33" s="6"/>
      <c r="I33" s="6"/>
      <c r="K33" s="2"/>
      <c r="M33" s="2"/>
      <c r="N33" s="4"/>
      <c r="O33"/>
      <c r="Q33" s="2"/>
      <c r="R33" s="2"/>
      <c r="S33" s="2"/>
      <c r="Z33" s="9"/>
      <c r="AA33" s="2"/>
      <c r="AB33" s="2"/>
    </row>
    <row r="34" spans="1:27" ht="15">
      <c r="A34" s="2"/>
      <c r="B34" s="2"/>
      <c r="D34" s="2"/>
      <c r="G34" s="6"/>
      <c r="H34" s="6"/>
      <c r="J34" s="2"/>
      <c r="L34" s="2"/>
      <c r="P34" s="2"/>
      <c r="Q34" s="2"/>
      <c r="R34" s="2"/>
      <c r="Y34" s="9"/>
      <c r="Z34" s="2"/>
      <c r="AA34" s="2"/>
    </row>
    <row r="35" ht="15">
      <c r="N35" s="4"/>
    </row>
    <row r="36" ht="15">
      <c r="N36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ITSD </dc:creator>
  <cp:keywords/>
  <dc:description/>
  <cp:lastModifiedBy>ITSD </cp:lastModifiedBy>
  <dcterms:created xsi:type="dcterms:W3CDTF">2008-03-04T15:16:06Z</dcterms:created>
  <dcterms:modified xsi:type="dcterms:W3CDTF">2008-03-25T20:40:07Z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